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J:\Procurement\Templates\Contracts\"/>
    </mc:Choice>
  </mc:AlternateContent>
  <xr:revisionPtr revIDLastSave="0" documentId="13_ncr:1_{ACF80DE6-B113-4A50-B1BD-9F8D9FBEC153}" xr6:coauthVersionLast="47" xr6:coauthVersionMax="47" xr10:uidLastSave="{00000000-0000-0000-0000-000000000000}"/>
  <bookViews>
    <workbookView xWindow="2640" yWindow="960" windowWidth="23310" windowHeight="14220" xr2:uid="{00000000-000D-0000-FFFF-FFFF00000000}"/>
  </bookViews>
  <sheets>
    <sheet name="Policy &amp; Rates-Jan 1, 2022"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Rates-Jan 1, 2022'!$A$1:$M$54</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27" i="9"/>
  <c r="E26" i="9"/>
  <c r="E25" i="9"/>
  <c r="E24" i="9"/>
  <c r="E23" i="9"/>
  <c r="E22" i="9"/>
  <c r="E21" i="9"/>
  <c r="E20" i="9"/>
  <c r="E19" i="9"/>
  <c r="E18" i="9"/>
  <c r="E17" i="9"/>
  <c r="E16" i="9"/>
  <c r="E15" i="9"/>
  <c r="E14" i="9"/>
  <c r="E13" i="9"/>
  <c r="E12" i="9"/>
  <c r="E11" i="9"/>
  <c r="E10" i="9"/>
  <c r="E28" i="10"/>
  <c r="E27" i="10"/>
  <c r="E26" i="10"/>
  <c r="E25" i="10"/>
  <c r="E24" i="10"/>
  <c r="E23" i="10"/>
  <c r="E22" i="10"/>
  <c r="E21" i="10"/>
  <c r="E20" i="10"/>
  <c r="E19" i="10"/>
  <c r="E18" i="10"/>
  <c r="E17" i="10"/>
  <c r="E16" i="10"/>
  <c r="E15" i="10"/>
  <c r="E14" i="10"/>
  <c r="E13" i="10"/>
  <c r="E12" i="10"/>
  <c r="E11" i="10"/>
  <c r="E10" i="10"/>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<sst xmlns="http://schemas.openxmlformats.org/spreadsheetml/2006/main" count="309" uniqueCount="188">
  <si>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</si>
  <si>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</si>
  <si>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</si>
  <si>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</si>
  <si>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</si>
  <si>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</si>
  <si>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</si>
  <si>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</si>
  <si>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</si>
  <si>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</si>
  <si>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</si>
  <si>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</si>
  <si>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</si>
  <si>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</si>
  <si>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</si>
  <si>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</si>
  <si>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</si>
  <si>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</si>
  <si>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</si>
  <si>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</si>
  <si>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</si>
  <si>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</si>
  <si>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</si>
  <si>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</si>
  <si>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</si>
  <si>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</si>
  <si>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</si>
  <si>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</si>
  <si>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</si>
  <si>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</si>
  <si>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</si>
  <si>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</si>
  <si>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</si>
  <si>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</si>
  <si>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</si>
  <si>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</si>
  <si>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</si>
  <si>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</si>
  <si>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</si>
  <si>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</si>
  <si>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</si>
  <si>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</si>
  <si>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</si>
  <si>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</si>
  <si>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</si>
  <si>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</si>
  <si>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</si>
  <si>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</si>
  <si>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</si>
  <si>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</si>
  <si>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</si>
  <si>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</si>
  <si>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</si>
  <si>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</si>
  <si>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</si>
  <si>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</si>
  <si>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</si>
  <si>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</si>
  <si>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</si>
  <si>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</si>
  <si>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</si>
  <si>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</si>
  <si>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</si>
  <si>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</si>
  <si>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</si>
  <si>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</si>
  <si>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</si>
  <si>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</si>
  <si>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</si>
  <si>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</si>
  <si>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</si>
  <si>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</si>
  <si>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</si>
  <si>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</si>
  <si>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</si>
  <si>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</si>
  <si>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</si>
  <si>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</si>
  <si>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</si>
  <si>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</si>
  <si>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</si>
  <si>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</si>
  <si>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</si>
  <si>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</si>
  <si>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</si>
  <si>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</si>
  <si>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</si>
  <si>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</si>
  <si>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</si>
  <si>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</si>
  <si>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</si>
  <si>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</si>
  <si>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</si>
  <si>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</si>
  <si>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</si>
  <si>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</si>
  <si>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</si>
  <si>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</si>
  <si>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</si>
  <si>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</si>
  <si>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</si>
  <si>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</si>
  <si>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</si>
  <si>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</si>
  <si>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</si>
  <si>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</si>
  <si>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</si>
  <si>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</si>
  <si>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</si>
  <si>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</si>
  <si>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</si>
  <si>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</si>
  <si>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</si>
  <si>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</si>
  <si>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</si>
  <si>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</si>
  <si>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</si>
  <si>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</si>
  <si>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</si>
  <si>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</si>
  <si>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</si>
  <si>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</si>
  <si>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</si>
  <si>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</si>
  <si>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</si>
  <si>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</si>
  <si>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</si>
  <si>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</si>
  <si>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</si>
  <si>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</si>
  <si>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</si>
  <si>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</si>
  <si>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</si>
  <si>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</si>
  <si>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</si>
  <si>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</si>
  <si>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</si>
  <si>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</si>
  <si>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</si>
  <si>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</si>
  <si>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</si>
  <si>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4/3-4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</si>
  <si>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</si>
  <si>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</si>
  <si>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</si>
  <si>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</si>
  <si>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</si>
  <si>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</si>
  <si>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</si>
  <si>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</si>
  <si>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</si>
  <si>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</si>
  <si>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</si>
  <si>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</si>
  <si>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</si>
  <si>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</si>
  <si>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</si>
  <si>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</si>
  <si>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t>CareOregon
Contractor's Travel Reimbursement Request</t>
  </si>
  <si>
    <t>See Policy for situations that require receipts.</t>
  </si>
  <si>
    <t>I the undersigned believe the above charges to be accurate and permitted by the contract entered in between CareOregon and my company and the above expenses are not being reimbursed by any other source.</t>
  </si>
  <si>
    <t>Updated 5/2021</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</si>
  <si>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</si>
  <si>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</si>
  <si>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</si>
  <si>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</si>
  <si>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</si>
  <si>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</si>
  <si>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</si>
  <si>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</si>
  <si>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</si>
  <si>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</si>
  <si>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Instate Max Per-Diem
</t>
  </si>
  <si>
    <t>●</t>
  </si>
  <si>
    <t>Contractor travel to these locations is minimal and the federal tables are complicated. Call for per diem rates.</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</si>
  <si>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www.careoregon.org/contact-us/vendor-resources. </t>
    </r>
  </si>
  <si>
    <t>Meals &amp; Incidental Expenses</t>
  </si>
  <si>
    <t>Per-diem is not allowed on one day trips.</t>
  </si>
  <si>
    <t>The per-diem is for all Oregon cities. Incidental Expenses include gratutites &amp; fees for waiters, baggage handlers, taxi's, etc.)</t>
  </si>
  <si>
    <t>No receipts are required for meals and incidental expenses (these are reimbursed on a per-diem basis).</t>
  </si>
  <si>
    <t>If meals are provided at the meeting or event, no meal per-diem is allowed.</t>
  </si>
  <si>
    <r>
      <rPr>
        <b/>
        <sz val="10"/>
        <color theme="1"/>
        <rFont val="Arial"/>
        <family val="2"/>
      </rPr>
      <t>Travel Time:</t>
    </r>
    <r>
      <rPr>
        <sz val="10"/>
        <color theme="1"/>
        <rFont val="Arial"/>
        <family val="2"/>
      </rPr>
      <t xml:space="preserve"> Travel time (e.g. in-flight, ground trasnportation, etc.) is not a billable charge, unless specifically authorized in the contract. </t>
    </r>
  </si>
  <si>
    <r>
      <rPr>
        <b/>
        <sz val="10"/>
        <color indexed="8"/>
        <rFont val="Arial"/>
        <family val="2"/>
      </rPr>
      <t>Rented Vehicles:</t>
    </r>
    <r>
      <rPr>
        <sz val="10"/>
        <color indexed="8"/>
        <rFont val="Arial"/>
        <family val="2"/>
      </rPr>
      <t xml:space="preserve"> Rented vehicle reimbursements will only be for compact, economy, and standard cars. Liability insurance issued through the vehicle rental company may be reimbursed. Other classes of vehicles may be rented for circumstances that are approved in advance by the CareOregon contract administrator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</si>
  <si>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t>
    </r>
    <r>
      <rPr>
        <sz val="10"/>
        <rFont val="Arial"/>
        <family val="2"/>
      </rPr>
      <t>).</t>
    </r>
    <r>
      <rPr>
        <sz val="10"/>
        <color indexed="10"/>
        <rFont val="Arial"/>
        <family val="2"/>
      </rPr>
      <t xml:space="preserve">  </t>
    </r>
    <r>
      <rPr>
        <sz val="10"/>
        <rFont val="Arial"/>
        <family val="2"/>
      </rPr>
      <t>Other miscellaneous expenses can be reimbursed only if approved in advance by the CareOregon contract administrator. All miscellaneous expenses must be itemized.  Receipts are required if over $25 per item.</t>
    </r>
  </si>
  <si>
    <r>
      <rPr>
        <b/>
        <sz val="10"/>
        <color indexed="8"/>
        <rFont val="Arial"/>
        <family val="2"/>
      </rPr>
      <t>Hosting Expenses:</t>
    </r>
    <r>
      <rPr>
        <sz val="10"/>
        <color indexed="8"/>
        <rFont val="Arial"/>
        <family val="2"/>
      </rPr>
      <t xml:space="preserve">  If the contract authorizes reimbursement for hosting expenses, all expenses must be authorized in advance by the CarOregon contract administrator. </t>
    </r>
  </si>
  <si>
    <t xml:space="preserve">CareOregon Contractor Travel Reimbursement Allowance
Rates Effective January 1, 2022
Travel reimbursement is only allowed if specifically authorized in a contract. </t>
  </si>
  <si>
    <r>
      <t>Reimburse at $0.</t>
    </r>
    <r>
      <rPr>
        <sz val="10"/>
        <rFont val="Arial"/>
        <family val="2"/>
      </rPr>
      <t xml:space="preserve">585 </t>
    </r>
    <r>
      <rPr>
        <sz val="10"/>
        <color indexed="8"/>
        <rFont val="Arial"/>
        <family val="2"/>
      </rPr>
      <t>cents per mile</t>
    </r>
  </si>
  <si>
    <r>
      <rPr>
        <b/>
        <sz val="10"/>
        <color indexed="8"/>
        <rFont val="Arial"/>
        <family val="2"/>
      </rPr>
      <t>Airfare:</t>
    </r>
    <r>
      <rPr>
        <sz val="10"/>
        <color indexed="8"/>
        <rFont val="Arial"/>
        <family val="2"/>
      </rPr>
      <t xml:space="preserve">  Only economy rate airfare, plus mandatory taxes and fees, will be reimbursed. Upgraded seats, boarding prioritization, in-flight internet, or other upgrade fees are NOT allowed. Up to 2 standard-weight checked baggage fees are allowed. Receipts are required for all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</si>
</sst>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5"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
      <sz val="10"/>
      <color theme="1"/>
      <name val="Calibri"/>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19">
    <xf numFmtId="0" fontId="0" fillId="0" borderId="0" xfId="0"/>
    <xf numFmtId="0" fontId="0" fillId="0" borderId="1" xfId="0" applyNumberFormat="1" applyFont="1" applyFill="1" applyBorder="1" applyAlignment="1"/>
    <xf numFmtId="0" fontId="0" fillId="0" borderId="2" xfId="0" applyNumberFormat="1" applyFont="1" applyFill="1" applyBorder="1" applyAlignment="1"/>
    <xf numFmtId="0" fontId="6" fillId="0" borderId="0" xfId="0" applyFont="1"/>
    <xf numFmtId="0" fontId="7" fillId="0" borderId="0" xfId="0" applyFont="1"/>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0" fillId="2" borderId="3" xfId="0" applyFill="1" applyBorder="1" applyAlignment="1" applyProtection="1">
      <alignment vertical="center"/>
    </xf>
    <xf numFmtId="0" fontId="0" fillId="2" borderId="5" xfId="0" applyFill="1" applyBorder="1" applyAlignment="1" applyProtection="1">
      <alignment vertical="center"/>
    </xf>
    <xf numFmtId="0" fontId="5" fillId="0" borderId="5" xfId="0" applyFont="1" applyBorder="1" applyAlignment="1" applyProtection="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pplyProtection="1">
      <alignment horizontal="right" vertical="center"/>
    </xf>
    <xf numFmtId="0" fontId="0" fillId="2" borderId="4" xfId="0" applyFill="1" applyBorder="1" applyAlignment="1" applyProtection="1">
      <alignment horizontal="right" vertical="center"/>
    </xf>
    <xf numFmtId="0" fontId="10" fillId="0" borderId="5" xfId="0" applyFont="1" applyBorder="1" applyAlignment="1" applyProtection="1">
      <alignment horizontal="right" vertical="center"/>
    </xf>
    <xf numFmtId="44" fontId="6" fillId="0" borderId="2" xfId="2" applyNumberFormat="1" applyFont="1" applyFill="1" applyBorder="1" applyAlignment="1" applyProtection="1">
      <alignment horizontal="right" vertical="center"/>
    </xf>
    <xf numFmtId="0" fontId="9" fillId="0" borderId="2" xfId="0" applyFont="1" applyBorder="1" applyAlignment="1" applyProtection="1">
      <alignment horizontal="center" vertical="center"/>
    </xf>
    <xf numFmtId="44" fontId="6" fillId="0" borderId="2" xfId="2" applyNumberFormat="1" applyFont="1" applyFill="1" applyBorder="1" applyAlignment="1" applyProtection="1">
      <alignmen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10" fillId="0" borderId="9" xfId="0" applyFont="1" applyBorder="1" applyAlignment="1" applyProtection="1">
      <alignment horizontal="right" vertical="center"/>
    </xf>
    <xf numFmtId="44" fontId="9" fillId="0" borderId="10" xfId="2" applyNumberFormat="1" applyFont="1" applyFill="1" applyBorder="1" applyAlignment="1" applyProtection="1">
      <alignment vertical="center"/>
    </xf>
    <xf numFmtId="0" fontId="0" fillId="0" borderId="0" xfId="0" applyProtection="1"/>
    <xf numFmtId="0" fontId="3" fillId="0" borderId="0" xfId="0" applyFont="1" applyProtection="1"/>
    <xf numFmtId="0" fontId="7" fillId="0" borderId="0" xfId="0" applyFont="1" applyProtection="1"/>
    <xf numFmtId="0" fontId="7" fillId="0" borderId="0" xfId="0" applyFont="1" applyAlignment="1" applyProtection="1">
      <alignment vertical="center"/>
    </xf>
    <xf numFmtId="0" fontId="6" fillId="0" borderId="0" xfId="0" applyFont="1" applyProtection="1"/>
    <xf numFmtId="0" fontId="14" fillId="0" borderId="0" xfId="0" applyFont="1" applyProtection="1"/>
    <xf numFmtId="165" fontId="0" fillId="0" borderId="6" xfId="0" applyNumberFormat="1" applyBorder="1" applyAlignment="1" applyProtection="1">
      <alignment horizontal="left" vertical="center"/>
    </xf>
    <xf numFmtId="4" fontId="0" fillId="0" borderId="11" xfId="0" applyNumberFormat="1" applyBorder="1" applyAlignment="1" applyProtection="1">
      <alignment horizontal="right" vertical="center"/>
    </xf>
    <xf numFmtId="4" fontId="0" fillId="0" borderId="6" xfId="0" applyNumberFormat="1" applyBorder="1" applyAlignment="1" applyProtection="1">
      <alignment horizontal="right" vertical="center"/>
    </xf>
    <xf numFmtId="0" fontId="4" fillId="0" borderId="0" xfId="0" applyFont="1" applyProtection="1"/>
    <xf numFmtId="0" fontId="0" fillId="0" borderId="10" xfId="0" applyFill="1" applyBorder="1" applyAlignment="1" applyProtection="1">
      <alignment horizontal="center" vertical="center"/>
    </xf>
    <xf numFmtId="4" fontId="0" fillId="0" borderId="10" xfId="0" applyNumberFormat="1" applyBorder="1" applyAlignment="1" applyProtection="1">
      <alignment horizontal="right" vertical="center"/>
    </xf>
    <xf numFmtId="49" fontId="7" fillId="0" borderId="10" xfId="0" applyNumberFormat="1" applyFont="1" applyBorder="1" applyAlignment="1" applyProtection="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pplyProtection="1">
      <alignment horizontal="left" vertical="center"/>
    </xf>
    <xf numFmtId="0" fontId="0" fillId="0" borderId="12" xfId="0" applyFill="1" applyBorder="1" applyAlignment="1" applyProtection="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pplyProtection="1">
      <alignment horizontal="right" vertical="center"/>
    </xf>
    <xf numFmtId="4" fontId="0" fillId="0" borderId="12" xfId="0" applyNumberFormat="1" applyBorder="1" applyAlignment="1" applyProtection="1">
      <alignment horizontal="right" vertical="center"/>
    </xf>
    <xf numFmtId="43" fontId="1" fillId="0" borderId="12" xfId="1" applyNumberFormat="1" applyFill="1" applyBorder="1" applyAlignment="1" applyProtection="1">
      <alignment horizontal="right" vertical="center"/>
    </xf>
    <xf numFmtId="4" fontId="0" fillId="0" borderId="12" xfId="0" quotePrefix="1" applyNumberFormat="1" applyBorder="1" applyAlignment="1" applyProtection="1">
      <alignment horizontal="right" vertical="center"/>
    </xf>
    <xf numFmtId="165" fontId="0" fillId="0" borderId="14" xfId="0" applyNumberFormat="1" applyBorder="1" applyAlignment="1" applyProtection="1">
      <alignment horizontal="left" vertical="center"/>
    </xf>
    <xf numFmtId="0" fontId="0" fillId="0" borderId="14" xfId="0" applyFill="1" applyBorder="1" applyAlignment="1" applyProtection="1">
      <alignment horizontal="center" vertical="center"/>
    </xf>
    <xf numFmtId="4" fontId="0" fillId="0" borderId="15" xfId="0" applyNumberFormat="1" applyBorder="1" applyAlignment="1" applyProtection="1">
      <alignment horizontal="right" vertical="center"/>
    </xf>
    <xf numFmtId="4" fontId="0" fillId="0" borderId="14" xfId="0" applyNumberFormat="1" applyBorder="1" applyAlignment="1" applyProtection="1">
      <alignment horizontal="right" vertical="center"/>
    </xf>
    <xf numFmtId="49" fontId="7" fillId="0" borderId="12" xfId="0" applyNumberFormat="1" applyFont="1" applyBorder="1" applyAlignment="1" applyProtection="1">
      <alignment vertical="center"/>
    </xf>
    <xf numFmtId="43" fontId="7" fillId="0" borderId="12" xfId="1" applyFont="1" applyBorder="1" applyAlignment="1" applyProtection="1">
      <alignment vertical="center"/>
    </xf>
    <xf numFmtId="0" fontId="7" fillId="0" borderId="17" xfId="0" applyFont="1" applyBorder="1" applyProtection="1"/>
    <xf numFmtId="0" fontId="11" fillId="0" borderId="0" xfId="0" applyNumberFormat="1" applyFont="1" applyFill="1" applyBorder="1" applyAlignment="1">
      <alignment horizontal="left" vertical="center" wrapText="1"/>
    </xf>
    <xf numFmtId="0" fontId="11" fillId="0" borderId="0" xfId="0" applyFont="1" applyAlignment="1">
      <alignment wrapText="1"/>
    </xf>
    <xf numFmtId="0" fontId="0" fillId="0" borderId="18" xfId="0" applyNumberFormat="1" applyFont="1" applyFill="1" applyBorder="1" applyAlignment="1"/>
    <xf numFmtId="0" fontId="0" fillId="0" borderId="10" xfId="0" applyNumberFormat="1" applyFont="1" applyFill="1" applyBorder="1" applyAlignment="1"/>
    <xf numFmtId="49" fontId="7" fillId="0" borderId="6" xfId="0" applyNumberFormat="1" applyFont="1" applyBorder="1" applyAlignment="1" applyProtection="1">
      <alignment vertical="center"/>
    </xf>
    <xf numFmtId="0" fontId="9" fillId="0" borderId="10" xfId="0" applyFont="1" applyBorder="1" applyAlignment="1" applyProtection="1">
      <alignment horizontal="center" vertical="center"/>
    </xf>
    <xf numFmtId="0" fontId="16" fillId="0" borderId="19" xfId="0" quotePrefix="1" applyFont="1" applyBorder="1" applyAlignment="1" applyProtection="1">
      <alignment horizontal="right" vertical="center"/>
    </xf>
    <xf numFmtId="165" fontId="0" fillId="0" borderId="12" xfId="0" applyNumberFormat="1" applyBorder="1" applyAlignment="1" applyProtection="1">
      <alignment horizontal="left" vertical="center"/>
      <protection locked="0"/>
    </xf>
    <xf numFmtId="0" fontId="0" fillId="0" borderId="12" xfId="0" applyFill="1"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NumberFormat="1" applyFont="1" applyFill="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Border="1" applyAlignment="1">
      <alignment horizontal="left" wrapText="1"/>
    </xf>
    <xf numFmtId="0" fontId="19" fillId="0" borderId="0" xfId="0" applyFont="1" applyBorder="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Border="1"/>
    <xf numFmtId="0" fontId="0" fillId="0" borderId="0" xfId="0" applyAlignment="1">
      <alignment vertical="center"/>
    </xf>
    <xf numFmtId="4" fontId="0" fillId="0" borderId="11" xfId="0" applyNumberFormat="1" applyFill="1" applyBorder="1" applyAlignment="1" applyProtection="1">
      <alignment horizontal="right" vertical="center"/>
    </xf>
    <xf numFmtId="4" fontId="0" fillId="0" borderId="6" xfId="0" applyNumberFormat="1" applyFill="1" applyBorder="1" applyAlignment="1" applyProtection="1">
      <alignment horizontal="right" vertical="center"/>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Border="1" applyAlignment="1">
      <alignment horizontal="right" wrapText="1"/>
    </xf>
    <xf numFmtId="166" fontId="19" fillId="0" borderId="0" xfId="0" applyNumberFormat="1" applyFont="1" applyBorder="1" applyAlignment="1">
      <alignment wrapText="1"/>
    </xf>
    <xf numFmtId="166" fontId="20" fillId="0" borderId="0" xfId="0" applyNumberFormat="1" applyFont="1" applyBorder="1" applyAlignment="1">
      <alignment horizontal="right" wrapText="1"/>
    </xf>
    <xf numFmtId="0" fontId="20" fillId="0" borderId="0" xfId="0" applyFont="1" applyBorder="1" applyAlignment="1">
      <alignment wrapText="1"/>
    </xf>
    <xf numFmtId="8" fontId="20" fillId="0" borderId="0" xfId="0" applyNumberFormat="1" applyFont="1" applyBorder="1" applyAlignment="1">
      <alignment wrapText="1"/>
    </xf>
    <xf numFmtId="0" fontId="19" fillId="0" borderId="0" xfId="0" applyFont="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horizontal="center" vertical="top" wrapText="1"/>
    </xf>
    <xf numFmtId="0" fontId="19" fillId="0" borderId="21" xfId="0" applyFont="1" applyBorder="1" applyAlignment="1">
      <alignment horizontal="center" vertical="top" wrapText="1"/>
    </xf>
    <xf numFmtId="0" fontId="1" fillId="0" borderId="0" xfId="0" applyFont="1" applyProtection="1"/>
    <xf numFmtId="0" fontId="1" fillId="0" borderId="17" xfId="0" applyFont="1" applyBorder="1" applyProtection="1"/>
    <xf numFmtId="49" fontId="1" fillId="0" borderId="12" xfId="0" applyNumberFormat="1" applyFont="1" applyBorder="1" applyAlignment="1" applyProtection="1">
      <alignment vertical="center"/>
    </xf>
    <xf numFmtId="165" fontId="1" fillId="0" borderId="14" xfId="0" applyNumberFormat="1" applyFont="1" applyBorder="1" applyAlignment="1" applyProtection="1">
      <alignment horizontal="left" vertical="center"/>
    </xf>
    <xf numFmtId="49" fontId="1" fillId="0" borderId="16" xfId="0" applyNumberFormat="1" applyFont="1" applyBorder="1" applyAlignment="1" applyProtection="1">
      <alignment vertical="center"/>
    </xf>
    <xf numFmtId="0" fontId="7" fillId="0" borderId="0" xfId="0" applyFont="1" applyBorder="1" applyAlignment="1">
      <alignment horizontal="left" wrapText="1"/>
    </xf>
    <xf numFmtId="0" fontId="7" fillId="0" borderId="11" xfId="0" applyFont="1" applyBorder="1" applyAlignment="1">
      <alignment horizontal="left" wrapText="1"/>
    </xf>
    <xf numFmtId="0" fontId="1" fillId="0" borderId="0" xfId="0" applyFont="1" applyBorder="1"/>
    <xf numFmtId="166" fontId="0" fillId="0" borderId="0" xfId="0" applyNumberFormat="1" applyBorder="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6" fillId="0" borderId="38" xfId="0" applyFont="1" applyBorder="1" applyProtection="1"/>
    <xf numFmtId="43" fontId="5" fillId="0" borderId="4" xfId="1" applyFont="1" applyBorder="1" applyAlignment="1" applyProtection="1">
      <alignment horizontal="center" vertical="center"/>
    </xf>
    <xf numFmtId="0" fontId="16" fillId="0" borderId="29" xfId="0" quotePrefix="1" applyFont="1" applyBorder="1" applyAlignment="1" applyProtection="1">
      <alignment horizontal="right" vertical="center"/>
    </xf>
    <xf numFmtId="0" fontId="5"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pplyProtection="1">
      <alignment horizontal="center" vertical="center"/>
    </xf>
    <xf numFmtId="0" fontId="9" fillId="0" borderId="4" xfId="0" applyFont="1" applyBorder="1" applyAlignment="1" applyProtection="1">
      <alignment vertical="top"/>
    </xf>
    <xf numFmtId="0" fontId="9" fillId="0" borderId="3" xfId="0" applyFont="1" applyBorder="1" applyAlignment="1" applyProtection="1">
      <alignment horizontal="left" vertical="top"/>
    </xf>
    <xf numFmtId="0" fontId="9" fillId="0" borderId="2" xfId="0" applyFont="1" applyBorder="1" applyAlignment="1" applyProtection="1">
      <alignment vertical="center"/>
    </xf>
    <xf numFmtId="49" fontId="11" fillId="0" borderId="25" xfId="0" applyNumberFormat="1" applyFont="1" applyBorder="1" applyAlignment="1" applyProtection="1">
      <alignment horizontal="right" vertical="center"/>
    </xf>
    <xf numFmtId="0" fontId="7" fillId="0" borderId="42" xfId="0" applyFont="1" applyBorder="1" applyAlignment="1" applyProtection="1">
      <alignment horizontal="center" vertical="center"/>
    </xf>
    <xf numFmtId="49" fontId="0" fillId="0" borderId="0" xfId="0" applyNumberFormat="1" applyAlignment="1">
      <alignment vertical="top" wrapText="1"/>
    </xf>
    <xf numFmtId="49" fontId="1" fillId="0" borderId="17" xfId="0" applyNumberFormat="1" applyFont="1" applyBorder="1" applyAlignment="1" applyProtection="1">
      <alignment vertical="center"/>
    </xf>
    <xf numFmtId="49" fontId="1" fillId="0" borderId="35" xfId="0" applyNumberFormat="1" applyFont="1" applyBorder="1" applyAlignment="1" applyProtection="1">
      <alignment vertical="center"/>
    </xf>
    <xf numFmtId="49" fontId="7" fillId="0" borderId="17" xfId="0" applyNumberFormat="1" applyFont="1" applyBorder="1" applyAlignment="1" applyProtection="1">
      <alignment vertical="center"/>
    </xf>
    <xf numFmtId="0" fontId="24" fillId="0" borderId="21" xfId="0" applyFont="1" applyBorder="1" applyAlignment="1">
      <alignment horizontal="center" vertical="top" wrapText="1"/>
    </xf>
    <xf numFmtId="0" fontId="6" fillId="3" borderId="1" xfId="0" applyNumberFormat="1" applyFont="1" applyFill="1" applyBorder="1" applyAlignment="1"/>
    <xf numFmtId="0" fontId="6" fillId="3" borderId="2" xfId="0" applyNumberFormat="1" applyFont="1" applyFill="1" applyBorder="1" applyAlignment="1"/>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4" fillId="0" borderId="49" xfId="0" applyFont="1" applyBorder="1" applyAlignment="1">
      <alignment horizontal="center" vertical="top" wrapText="1"/>
    </xf>
    <xf numFmtId="0" fontId="19" fillId="0" borderId="21" xfId="0" applyFont="1" applyBorder="1" applyAlignment="1">
      <alignment horizontal="center" vertical="top" wrapText="1"/>
    </xf>
    <xf numFmtId="0" fontId="24" fillId="0" borderId="21" xfId="0" applyFont="1" applyBorder="1" applyAlignment="1">
      <alignment horizontal="center" vertical="top" wrapText="1"/>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19" fillId="0" borderId="21" xfId="0" applyFont="1" applyBorder="1" applyAlignment="1">
      <alignment horizontal="center" wrapText="1"/>
    </xf>
    <xf numFmtId="0" fontId="19" fillId="0" borderId="0" xfId="0" applyFont="1" applyBorder="1" applyAlignment="1">
      <alignment horizontal="center" wrapText="1"/>
    </xf>
    <xf numFmtId="0" fontId="19" fillId="0" borderId="11" xfId="0" applyFont="1" applyBorder="1" applyAlignment="1">
      <alignment horizontal="center"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24" fillId="0" borderId="40" xfId="0" applyFont="1" applyBorder="1" applyAlignment="1">
      <alignment horizontal="center"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horizontal="center" wrapText="1"/>
    </xf>
    <xf numFmtId="0" fontId="19" fillId="0" borderId="40" xfId="0" applyFont="1" applyBorder="1" applyAlignment="1">
      <alignment horizontal="left" vertical="top"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17" fillId="0" borderId="40"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17" fillId="0" borderId="11" xfId="0" applyNumberFormat="1"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58" xfId="0" applyFont="1" applyBorder="1" applyAlignment="1">
      <alignment horizontal="left" vertical="top"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Border="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 fillId="0" borderId="0" xfId="0" applyFont="1" applyBorder="1" applyAlignment="1">
      <alignment horizontal="left"/>
    </xf>
    <xf numFmtId="0" fontId="7" fillId="0" borderId="0" xfId="0" applyFont="1" applyBorder="1" applyAlignment="1">
      <alignment horizontal="left"/>
    </xf>
    <xf numFmtId="0" fontId="7" fillId="0" borderId="11" xfId="0" applyFont="1" applyBorder="1" applyAlignment="1">
      <alignment horizontal="left"/>
    </xf>
    <xf numFmtId="0" fontId="7" fillId="0" borderId="27"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42"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pplyProtection="1">
      <alignment horizontal="center" vertical="center"/>
    </xf>
    <xf numFmtId="0" fontId="6" fillId="0" borderId="38" xfId="0" applyFont="1" applyBorder="1" applyProtection="1"/>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43" fontId="10" fillId="0" borderId="38" xfId="1" applyFont="1" applyBorder="1" applyAlignment="1" applyProtection="1">
      <alignment horizontal="center" vertical="center"/>
    </xf>
    <xf numFmtId="0" fontId="10" fillId="0" borderId="2" xfId="0" applyFont="1" applyBorder="1" applyAlignment="1" applyProtection="1">
      <alignment vertical="center"/>
    </xf>
    <xf numFmtId="0" fontId="10" fillId="0" borderId="3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vertical="center"/>
    </xf>
    <xf numFmtId="0" fontId="10" fillId="0" borderId="23" xfId="0" applyFont="1" applyBorder="1" applyAlignment="1" applyProtection="1">
      <alignment vertical="center"/>
    </xf>
    <xf numFmtId="0" fontId="10" fillId="0" borderId="9" xfId="0" applyFont="1" applyBorder="1" applyAlignment="1" applyProtection="1">
      <alignment vertical="center"/>
    </xf>
    <xf numFmtId="0" fontId="10" fillId="0" borderId="38" xfId="0" applyFont="1" applyBorder="1" applyAlignment="1" applyProtection="1">
      <alignment vertical="center"/>
    </xf>
    <xf numFmtId="0" fontId="7" fillId="0" borderId="36" xfId="0" applyFont="1" applyBorder="1" applyAlignment="1" applyProtection="1">
      <alignment horizontal="left" vertical="center"/>
      <protection locked="0"/>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11" fillId="0" borderId="0" xfId="0" applyFont="1" applyFill="1" applyBorder="1" applyAlignment="1" applyProtection="1">
      <alignment horizontal="left"/>
    </xf>
    <xf numFmtId="0" fontId="1" fillId="0" borderId="0" xfId="0" applyFont="1" applyFill="1" applyBorder="1" applyAlignment="1" applyProtection="1">
      <alignment wrapText="1"/>
    </xf>
    <xf numFmtId="0" fontId="0" fillId="0" borderId="0" xfId="0" applyAlignment="1" applyProtection="1"/>
    <xf numFmtId="0" fontId="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49" fontId="21" fillId="0" borderId="27" xfId="0" quotePrefix="1" applyNumberFormat="1" applyFont="1" applyBorder="1" applyAlignment="1" applyProtection="1">
      <alignment horizontal="left" vertical="top" wrapText="1"/>
    </xf>
    <xf numFmtId="49" fontId="21" fillId="0" borderId="50" xfId="0" quotePrefix="1" applyNumberFormat="1" applyFont="1" applyBorder="1" applyAlignment="1" applyProtection="1">
      <alignment horizontal="left" vertical="top" wrapText="1"/>
    </xf>
    <xf numFmtId="49" fontId="21" fillId="0" borderId="33" xfId="0" quotePrefix="1" applyNumberFormat="1" applyFont="1" applyBorder="1" applyAlignment="1" applyProtection="1">
      <alignment horizontal="left" vertical="top" wrapText="1"/>
    </xf>
    <xf numFmtId="49" fontId="21" fillId="0" borderId="34" xfId="0" quotePrefix="1" applyNumberFormat="1" applyFont="1" applyBorder="1" applyAlignment="1" applyProtection="1">
      <alignment horizontal="left" vertical="top"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2" fillId="0" borderId="0" xfId="0" applyFont="1" applyBorder="1" applyAlignment="1" applyProtection="1">
      <alignment horizontal="center"/>
    </xf>
    <xf numFmtId="0" fontId="0" fillId="0" borderId="0" xfId="0" applyBorder="1" applyAlignment="1" applyProtection="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5" xfId="0" applyFont="1" applyBorder="1" applyAlignment="1" applyProtection="1">
      <alignment horizontal="left" vertical="center"/>
    </xf>
    <xf numFmtId="0" fontId="7" fillId="0" borderId="51" xfId="0" applyFont="1" applyBorder="1" applyAlignment="1" applyProtection="1">
      <alignment horizontal="left" vertical="center"/>
    </xf>
    <xf numFmtId="49" fontId="22" fillId="0" borderId="2" xfId="0" quotePrefix="1" applyNumberFormat="1" applyFont="1" applyBorder="1" applyAlignment="1" applyProtection="1">
      <alignment horizontal="left" vertical="top" wrapText="1"/>
    </xf>
    <xf numFmtId="0" fontId="1" fillId="0" borderId="54" xfId="0" applyFont="1" applyBorder="1" applyAlignment="1" applyProtection="1">
      <alignment horizontal="left" vertical="center"/>
    </xf>
    <xf numFmtId="0" fontId="1" fillId="0" borderId="51" xfId="0" applyFont="1" applyBorder="1" applyAlignment="1" applyProtection="1">
      <alignment horizontal="left" vertical="center"/>
    </xf>
    <xf numFmtId="0" fontId="7" fillId="0" borderId="54" xfId="0" applyFont="1" applyBorder="1" applyAlignment="1" applyProtection="1">
      <alignment horizontal="left" vertical="center"/>
    </xf>
    <xf numFmtId="0" fontId="1" fillId="0" borderId="55"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54" xfId="0" applyFont="1" applyBorder="1" applyAlignment="1" applyProtection="1">
      <alignment horizontal="left"/>
    </xf>
    <xf numFmtId="0" fontId="1" fillId="0" borderId="51" xfId="0" applyFont="1" applyBorder="1" applyAlignment="1" applyProtection="1">
      <alignment horizontal="left"/>
    </xf>
    <xf numFmtId="0" fontId="0" fillId="0" borderId="54" xfId="0" applyBorder="1" applyAlignment="1" applyProtection="1">
      <alignment horizontal="left"/>
    </xf>
    <xf numFmtId="0" fontId="0" fillId="0" borderId="51" xfId="0" applyBorder="1" applyAlignment="1" applyProtection="1">
      <alignment horizontal="left"/>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1" fillId="0" borderId="45" xfId="0" applyFont="1" applyBorder="1" applyAlignment="1" applyProtection="1">
      <alignment horizontal="left" vertical="center"/>
    </xf>
    <xf numFmtId="0" fontId="1" fillId="0" borderId="15" xfId="0" applyFont="1" applyBorder="1" applyAlignment="1" applyProtection="1">
      <alignment horizontal="left" vertical="center"/>
    </xf>
    <xf numFmtId="0" fontId="9" fillId="0" borderId="2" xfId="0" applyFont="1" applyBorder="1" applyAlignment="1" applyProtection="1">
      <alignment horizontal="left" vertical="center"/>
    </xf>
    <xf numFmtId="0" fontId="7" fillId="0" borderId="53" xfId="0" applyFont="1" applyBorder="1" applyAlignment="1" applyProtection="1">
      <alignment horizontal="left" vertical="center"/>
    </xf>
    <xf numFmtId="0" fontId="7" fillId="0" borderId="52" xfId="0" applyFont="1" applyBorder="1" applyAlignment="1" applyProtection="1">
      <alignment horizontal="left" vertical="center"/>
    </xf>
    <xf numFmtId="0" fontId="0" fillId="0" borderId="17" xfId="0" applyBorder="1" applyAlignment="1" applyProtection="1">
      <alignment horizontal="left" vertical="center"/>
    </xf>
    <xf numFmtId="0" fontId="0" fillId="0" borderId="13" xfId="0" applyBorder="1" applyAlignment="1" applyProtection="1">
      <alignment horizontal="left" vertical="center"/>
    </xf>
    <xf numFmtId="0" fontId="1" fillId="0" borderId="17" xfId="0" applyFont="1" applyBorder="1" applyAlignment="1" applyProtection="1">
      <alignment horizontal="left" vertical="center"/>
    </xf>
    <xf numFmtId="0" fontId="0" fillId="0" borderId="15" xfId="0" applyBorder="1" applyAlignment="1" applyProtection="1">
      <alignment horizontal="left" vertical="center"/>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6"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9" xfId="0" applyFont="1" applyBorder="1" applyAlignment="1" applyProtection="1">
      <alignment horizontal="left" vertical="center"/>
    </xf>
    <xf numFmtId="0" fontId="0" fillId="0" borderId="21" xfId="0" applyBorder="1" applyAlignment="1" applyProtection="1">
      <alignment horizontal="left" vertical="center"/>
    </xf>
    <xf numFmtId="0" fontId="0" fillId="0" borderId="11" xfId="0" applyBorder="1" applyAlignment="1" applyProtection="1">
      <alignment horizontal="lef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view="pageBreakPreview" topLeftCell="A25" zoomScaleNormal="150" zoomScaleSheetLayoutView="100" zoomScalePageLayoutView="160" workbookViewId="0">
      <selection activeCell="A47" sqref="A47:M47"/>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122" t="s">
        <v>185</v>
      </c>
      <c r="B1" s="122"/>
      <c r="C1" s="122"/>
      <c r="D1" s="122"/>
      <c r="E1" s="122"/>
      <c r="F1" s="122"/>
      <c r="G1" s="122"/>
      <c r="H1" s="122"/>
      <c r="I1" s="122"/>
      <c r="J1" s="122"/>
      <c r="K1" s="122"/>
      <c r="L1" s="122"/>
      <c r="M1" s="122"/>
    </row>
    <row r="2" spans="1:13" ht="12.75" customHeight="1" x14ac:dyDescent="0.2">
      <c r="A2" s="122"/>
      <c r="B2" s="122"/>
      <c r="C2" s="122"/>
      <c r="D2" s="122"/>
      <c r="E2" s="122"/>
      <c r="F2" s="122"/>
      <c r="G2" s="122"/>
      <c r="H2" s="122"/>
      <c r="I2" s="122"/>
      <c r="J2" s="122"/>
      <c r="K2" s="122"/>
      <c r="L2" s="122"/>
      <c r="M2" s="122"/>
    </row>
    <row r="3" spans="1:13" ht="12.75" customHeight="1" x14ac:dyDescent="0.2">
      <c r="A3" s="122"/>
      <c r="B3" s="122"/>
      <c r="C3" s="122"/>
      <c r="D3" s="122"/>
      <c r="E3" s="122"/>
      <c r="F3" s="122"/>
      <c r="G3" s="122"/>
      <c r="H3" s="122"/>
      <c r="I3" s="122"/>
      <c r="J3" s="122"/>
      <c r="K3" s="122"/>
      <c r="L3" s="122"/>
      <c r="M3" s="122"/>
    </row>
    <row r="4" spans="1:13" ht="26.25" customHeight="1" x14ac:dyDescent="0.2">
      <c r="A4" s="123"/>
      <c r="B4" s="123"/>
      <c r="C4" s="123"/>
      <c r="D4" s="123"/>
      <c r="E4" s="123"/>
      <c r="F4" s="123"/>
      <c r="G4" s="123"/>
      <c r="H4" s="123"/>
      <c r="I4" s="123"/>
      <c r="J4" s="123"/>
      <c r="K4" s="123"/>
      <c r="L4" s="123"/>
      <c r="M4" s="123"/>
    </row>
    <row r="5" spans="1:13" s="3" customFormat="1" ht="13.5" thickBot="1" x14ac:dyDescent="0.25">
      <c r="A5" s="173" t="s">
        <v>105</v>
      </c>
      <c r="B5" s="173"/>
      <c r="C5" s="173"/>
      <c r="D5" s="174" t="s">
        <v>106</v>
      </c>
      <c r="E5" s="175"/>
      <c r="F5" s="175"/>
      <c r="G5" s="176"/>
      <c r="H5" s="177" t="s">
        <v>135</v>
      </c>
      <c r="I5" s="177"/>
      <c r="J5" s="177"/>
      <c r="K5" s="177"/>
      <c r="L5" s="177"/>
      <c r="M5" s="177"/>
    </row>
    <row r="6" spans="1:13" ht="13.5" customHeight="1" x14ac:dyDescent="0.2">
      <c r="A6" s="179" t="s">
        <v>172</v>
      </c>
      <c r="B6" s="180"/>
      <c r="C6" s="181"/>
      <c r="D6" s="178" t="s">
        <v>176</v>
      </c>
      <c r="E6" s="178"/>
      <c r="F6" s="178"/>
      <c r="G6" s="79"/>
      <c r="H6" s="124" t="s">
        <v>173</v>
      </c>
      <c r="I6" s="185" t="s">
        <v>178</v>
      </c>
      <c r="J6" s="185"/>
      <c r="K6" s="185"/>
      <c r="L6" s="185"/>
      <c r="M6" s="186"/>
    </row>
    <row r="7" spans="1:13" ht="13.5" thickBot="1" x14ac:dyDescent="0.25">
      <c r="A7" s="182"/>
      <c r="B7" s="183"/>
      <c r="C7" s="184"/>
      <c r="D7" s="78"/>
      <c r="E7" s="70" t="s">
        <v>131</v>
      </c>
      <c r="F7" s="83">
        <v>74</v>
      </c>
      <c r="G7" s="65"/>
      <c r="H7" s="125"/>
      <c r="I7" s="135"/>
      <c r="J7" s="135"/>
      <c r="K7" s="135"/>
      <c r="L7" s="135"/>
      <c r="M7" s="136"/>
    </row>
    <row r="8" spans="1:13" ht="12.75" customHeight="1" x14ac:dyDescent="0.2">
      <c r="A8" s="129"/>
      <c r="B8" s="130"/>
      <c r="C8" s="131"/>
      <c r="D8" s="80"/>
      <c r="E8" s="78" t="s">
        <v>109</v>
      </c>
      <c r="F8" s="81">
        <v>18.25</v>
      </c>
      <c r="G8" s="66"/>
      <c r="H8" s="126" t="s">
        <v>173</v>
      </c>
      <c r="I8" s="187" t="s">
        <v>179</v>
      </c>
      <c r="J8" s="187"/>
      <c r="K8" s="187"/>
      <c r="L8" s="187"/>
      <c r="M8" s="188"/>
    </row>
    <row r="9" spans="1:13" ht="12.75" customHeight="1" x14ac:dyDescent="0.2">
      <c r="A9" s="132"/>
      <c r="B9" s="133"/>
      <c r="C9" s="134"/>
      <c r="D9" s="74"/>
      <c r="E9" s="97" t="s">
        <v>130</v>
      </c>
      <c r="F9" s="98">
        <v>19.25</v>
      </c>
      <c r="G9" s="79"/>
      <c r="H9" s="125"/>
      <c r="I9" s="187"/>
      <c r="J9" s="187"/>
      <c r="K9" s="187"/>
      <c r="L9" s="187"/>
      <c r="M9" s="188"/>
    </row>
    <row r="10" spans="1:13" x14ac:dyDescent="0.2">
      <c r="A10" s="132"/>
      <c r="B10" s="133"/>
      <c r="C10" s="134"/>
      <c r="D10" s="67"/>
      <c r="E10" s="71" t="s">
        <v>108</v>
      </c>
      <c r="F10" s="82">
        <v>36.5</v>
      </c>
      <c r="G10" s="68"/>
      <c r="H10" s="119" t="s">
        <v>173</v>
      </c>
      <c r="I10" s="135" t="s">
        <v>180</v>
      </c>
      <c r="J10" s="135"/>
      <c r="K10" s="135"/>
      <c r="L10" s="135"/>
      <c r="M10" s="136"/>
    </row>
    <row r="11" spans="1:13" ht="12.75" customHeight="1" x14ac:dyDescent="0.2">
      <c r="A11" s="132"/>
      <c r="B11" s="133"/>
      <c r="C11" s="134"/>
      <c r="D11" s="67"/>
      <c r="E11" s="74"/>
      <c r="F11" s="74"/>
      <c r="G11" s="68"/>
      <c r="H11" s="119" t="s">
        <v>173</v>
      </c>
      <c r="I11" s="127" t="s">
        <v>177</v>
      </c>
      <c r="J11" s="127"/>
      <c r="K11" s="127"/>
      <c r="L11" s="127"/>
      <c r="M11" s="128"/>
    </row>
    <row r="12" spans="1:13" ht="12.75" customHeight="1" x14ac:dyDescent="0.2">
      <c r="A12" s="132"/>
      <c r="B12" s="133"/>
      <c r="C12" s="134"/>
      <c r="D12" s="67"/>
      <c r="E12" s="84" t="s">
        <v>121</v>
      </c>
      <c r="F12" s="85"/>
      <c r="G12" s="68"/>
      <c r="H12" s="126" t="s">
        <v>173</v>
      </c>
      <c r="I12" s="127" t="s">
        <v>143</v>
      </c>
      <c r="J12" s="127"/>
      <c r="K12" s="127"/>
      <c r="L12" s="127"/>
      <c r="M12" s="128"/>
    </row>
    <row r="13" spans="1:13" ht="12.75" customHeight="1" x14ac:dyDescent="0.2">
      <c r="A13" s="132"/>
      <c r="B13" s="133"/>
      <c r="C13" s="134"/>
      <c r="D13" s="67"/>
      <c r="E13" s="71" t="s">
        <v>31</v>
      </c>
      <c r="F13" s="82">
        <v>152</v>
      </c>
      <c r="G13" s="68"/>
      <c r="H13" s="125"/>
      <c r="I13" s="127"/>
      <c r="J13" s="127"/>
      <c r="K13" s="127"/>
      <c r="L13" s="127"/>
      <c r="M13" s="128"/>
    </row>
    <row r="14" spans="1:13" ht="12.75" customHeight="1" x14ac:dyDescent="0.2">
      <c r="A14" s="132"/>
      <c r="B14" s="133"/>
      <c r="C14" s="134"/>
      <c r="D14" s="67"/>
      <c r="E14" s="71" t="s">
        <v>76</v>
      </c>
      <c r="F14" s="82">
        <v>110</v>
      </c>
      <c r="G14" s="68"/>
      <c r="H14" s="119" t="s">
        <v>173</v>
      </c>
      <c r="I14" s="127" t="s">
        <v>133</v>
      </c>
      <c r="J14" s="127"/>
      <c r="K14" s="127"/>
      <c r="L14" s="127"/>
      <c r="M14" s="128"/>
    </row>
    <row r="15" spans="1:13" ht="12.75" customHeight="1" x14ac:dyDescent="0.2">
      <c r="A15" s="132"/>
      <c r="B15" s="133"/>
      <c r="C15" s="134"/>
      <c r="D15" s="67"/>
      <c r="E15" s="71" t="s">
        <v>155</v>
      </c>
      <c r="F15" s="82">
        <v>96</v>
      </c>
      <c r="G15" s="68"/>
      <c r="H15" s="119" t="s">
        <v>173</v>
      </c>
      <c r="I15" s="127" t="s">
        <v>171</v>
      </c>
      <c r="J15" s="127"/>
      <c r="K15" s="127"/>
      <c r="L15" s="127"/>
      <c r="M15" s="128"/>
    </row>
    <row r="16" spans="1:13" x14ac:dyDescent="0.2">
      <c r="A16" s="132"/>
      <c r="B16" s="133"/>
      <c r="C16" s="134"/>
      <c r="D16" s="80" t="s">
        <v>122</v>
      </c>
      <c r="E16" s="127" t="s">
        <v>123</v>
      </c>
      <c r="F16" s="127"/>
      <c r="G16" s="68"/>
      <c r="H16" s="73"/>
    </row>
    <row r="17" spans="1:13" ht="4.5" customHeight="1" thickBot="1" x14ac:dyDescent="0.25">
      <c r="A17" s="132"/>
      <c r="B17" s="133"/>
      <c r="C17" s="134"/>
      <c r="D17" s="132"/>
      <c r="E17" s="133"/>
      <c r="F17" s="133"/>
      <c r="G17" s="134"/>
      <c r="H17" s="132"/>
      <c r="I17" s="133"/>
      <c r="J17" s="133"/>
      <c r="K17" s="133"/>
      <c r="L17" s="133"/>
      <c r="M17" s="134"/>
    </row>
    <row r="18" spans="1:13" ht="12.75" customHeight="1" x14ac:dyDescent="0.2">
      <c r="A18" s="138" t="s">
        <v>113</v>
      </c>
      <c r="B18" s="142"/>
      <c r="C18" s="143"/>
      <c r="D18" s="160" t="s">
        <v>142</v>
      </c>
      <c r="E18" s="160"/>
      <c r="F18" s="160"/>
      <c r="G18" s="161"/>
      <c r="H18" s="137" t="s">
        <v>173</v>
      </c>
      <c r="I18" s="163" t="s">
        <v>144</v>
      </c>
      <c r="J18" s="163"/>
      <c r="K18" s="163"/>
      <c r="L18" s="163"/>
      <c r="M18" s="164"/>
    </row>
    <row r="19" spans="1:13" ht="12.75" customHeight="1" thickBot="1" x14ac:dyDescent="0.25">
      <c r="A19" s="144"/>
      <c r="B19" s="145"/>
      <c r="C19" s="146"/>
      <c r="D19" s="135"/>
      <c r="E19" s="135"/>
      <c r="F19" s="135"/>
      <c r="G19" s="136"/>
      <c r="H19" s="125"/>
      <c r="I19" s="165"/>
      <c r="J19" s="165"/>
      <c r="K19" s="165"/>
      <c r="L19" s="165"/>
      <c r="M19" s="166"/>
    </row>
    <row r="20" spans="1:13" ht="12.75" customHeight="1" x14ac:dyDescent="0.2">
      <c r="A20" s="129"/>
      <c r="B20" s="130"/>
      <c r="C20" s="131"/>
      <c r="D20" s="135"/>
      <c r="E20" s="135"/>
      <c r="F20" s="135"/>
      <c r="G20" s="136"/>
      <c r="H20" s="126" t="s">
        <v>173</v>
      </c>
      <c r="I20" s="187" t="s">
        <v>132</v>
      </c>
      <c r="J20" s="187"/>
      <c r="K20" s="187"/>
      <c r="L20" s="187"/>
      <c r="M20" s="188"/>
    </row>
    <row r="21" spans="1:13" ht="12.75" customHeight="1" x14ac:dyDescent="0.2">
      <c r="A21" s="132"/>
      <c r="B21" s="133"/>
      <c r="C21" s="134"/>
      <c r="D21" s="135"/>
      <c r="E21" s="135"/>
      <c r="F21" s="135"/>
      <c r="G21" s="136"/>
      <c r="H21" s="125"/>
      <c r="I21" s="187"/>
      <c r="J21" s="187"/>
      <c r="K21" s="187"/>
      <c r="L21" s="187"/>
      <c r="M21" s="188"/>
    </row>
    <row r="22" spans="1:13" x14ac:dyDescent="0.2">
      <c r="A22" s="132"/>
      <c r="B22" s="133"/>
      <c r="C22" s="134"/>
      <c r="D22" s="135"/>
      <c r="E22" s="135"/>
      <c r="F22" s="135"/>
      <c r="G22" s="136"/>
      <c r="H22" s="119" t="s">
        <v>173</v>
      </c>
      <c r="I22" s="135" t="s">
        <v>110</v>
      </c>
      <c r="J22" s="135"/>
      <c r="K22" s="135"/>
      <c r="L22" s="135"/>
      <c r="M22" s="136"/>
    </row>
    <row r="23" spans="1:13" ht="12.75" customHeight="1" x14ac:dyDescent="0.2">
      <c r="A23" s="132"/>
      <c r="B23" s="133"/>
      <c r="C23" s="134"/>
      <c r="D23" s="135"/>
      <c r="E23" s="135"/>
      <c r="F23" s="135"/>
      <c r="G23" s="136"/>
      <c r="H23" s="119" t="s">
        <v>173</v>
      </c>
      <c r="I23" s="127" t="s">
        <v>111</v>
      </c>
      <c r="J23" s="127"/>
      <c r="K23" s="127"/>
      <c r="L23" s="127"/>
      <c r="M23" s="128"/>
    </row>
    <row r="24" spans="1:13" ht="12.75" customHeight="1" x14ac:dyDescent="0.2">
      <c r="A24" s="132"/>
      <c r="B24" s="133"/>
      <c r="C24" s="134"/>
      <c r="D24" s="135"/>
      <c r="E24" s="135"/>
      <c r="F24" s="135"/>
      <c r="G24" s="136"/>
      <c r="H24" s="119" t="s">
        <v>173</v>
      </c>
      <c r="I24" s="127" t="s">
        <v>112</v>
      </c>
      <c r="J24" s="127"/>
      <c r="K24" s="127"/>
      <c r="L24" s="127"/>
      <c r="M24" s="128"/>
    </row>
    <row r="25" spans="1:13" ht="12.75" customHeight="1" x14ac:dyDescent="0.2">
      <c r="A25" s="132"/>
      <c r="B25" s="133"/>
      <c r="C25" s="134"/>
      <c r="D25" s="135"/>
      <c r="E25" s="135"/>
      <c r="F25" s="135"/>
      <c r="G25" s="136"/>
      <c r="H25" s="119" t="s">
        <v>173</v>
      </c>
      <c r="I25" s="216" t="s">
        <v>137</v>
      </c>
      <c r="J25" s="217"/>
      <c r="K25" s="217"/>
      <c r="L25" s="217"/>
      <c r="M25" s="218"/>
    </row>
    <row r="26" spans="1:13" ht="5.25" customHeight="1" thickBot="1" x14ac:dyDescent="0.25">
      <c r="A26" s="132"/>
      <c r="B26" s="133"/>
      <c r="C26" s="134"/>
      <c r="D26" s="132"/>
      <c r="E26" s="133"/>
      <c r="F26" s="133"/>
      <c r="G26" s="134"/>
      <c r="H26" s="132"/>
      <c r="I26" s="133"/>
      <c r="J26" s="133"/>
      <c r="K26" s="133"/>
      <c r="L26" s="133"/>
      <c r="M26" s="134"/>
    </row>
    <row r="27" spans="1:13" ht="24.75" customHeight="1" x14ac:dyDescent="0.2">
      <c r="A27" s="207" t="s">
        <v>120</v>
      </c>
      <c r="B27" s="208"/>
      <c r="C27" s="209"/>
      <c r="D27" s="160" t="s">
        <v>174</v>
      </c>
      <c r="E27" s="160"/>
      <c r="F27" s="160"/>
      <c r="G27" s="161"/>
      <c r="H27" s="137" t="s">
        <v>173</v>
      </c>
      <c r="I27" s="160" t="s">
        <v>156</v>
      </c>
      <c r="J27" s="160"/>
      <c r="K27" s="160"/>
      <c r="L27" s="160"/>
      <c r="M27" s="161"/>
    </row>
    <row r="28" spans="1:13" ht="15.75" customHeight="1" x14ac:dyDescent="0.2">
      <c r="A28" s="210"/>
      <c r="B28" s="211"/>
      <c r="C28" s="212"/>
      <c r="D28" s="135"/>
      <c r="E28" s="135"/>
      <c r="F28" s="135"/>
      <c r="G28" s="136"/>
      <c r="H28" s="125"/>
      <c r="I28" s="135" t="s">
        <v>110</v>
      </c>
      <c r="J28" s="135"/>
      <c r="K28" s="135"/>
      <c r="L28" s="135"/>
      <c r="M28" s="136"/>
    </row>
    <row r="29" spans="1:13" ht="12.75" customHeight="1" x14ac:dyDescent="0.2">
      <c r="A29" s="210"/>
      <c r="B29" s="211"/>
      <c r="C29" s="212"/>
      <c r="D29" s="135"/>
      <c r="E29" s="135"/>
      <c r="F29" s="135"/>
      <c r="G29" s="136"/>
      <c r="H29" s="126" t="s">
        <v>173</v>
      </c>
      <c r="I29" s="135" t="s">
        <v>134</v>
      </c>
      <c r="J29" s="135"/>
      <c r="K29" s="135"/>
      <c r="L29" s="135"/>
      <c r="M29" s="136"/>
    </row>
    <row r="30" spans="1:13" ht="28.5" customHeight="1" thickBot="1" x14ac:dyDescent="0.25">
      <c r="A30" s="213"/>
      <c r="B30" s="214"/>
      <c r="C30" s="215"/>
      <c r="D30" s="135"/>
      <c r="E30" s="135"/>
      <c r="F30" s="135"/>
      <c r="G30" s="136"/>
      <c r="H30" s="125"/>
      <c r="I30" s="135"/>
      <c r="J30" s="135"/>
      <c r="K30" s="135"/>
      <c r="L30" s="135"/>
      <c r="M30" s="136"/>
    </row>
    <row r="31" spans="1:13" ht="12.75" customHeight="1" x14ac:dyDescent="0.2">
      <c r="A31" s="153"/>
      <c r="B31" s="154"/>
      <c r="C31" s="155"/>
      <c r="D31" s="135"/>
      <c r="E31" s="135"/>
      <c r="F31" s="135"/>
      <c r="G31" s="136"/>
      <c r="H31" s="119" t="s">
        <v>173</v>
      </c>
      <c r="I31" s="135" t="s">
        <v>136</v>
      </c>
      <c r="J31" s="135"/>
      <c r="K31" s="135"/>
      <c r="L31" s="135"/>
      <c r="M31" s="136"/>
    </row>
    <row r="32" spans="1:13" ht="12.75" customHeight="1" x14ac:dyDescent="0.2">
      <c r="A32" s="156"/>
      <c r="B32" s="157"/>
      <c r="C32" s="158"/>
      <c r="D32" s="135"/>
      <c r="E32" s="135"/>
      <c r="F32" s="135"/>
      <c r="G32" s="136"/>
      <c r="H32" s="119" t="s">
        <v>173</v>
      </c>
      <c r="I32" s="187" t="s">
        <v>137</v>
      </c>
      <c r="J32" s="187"/>
      <c r="K32" s="187"/>
      <c r="L32" s="187"/>
      <c r="M32" s="188"/>
    </row>
    <row r="33" spans="1:13" ht="5.25" customHeight="1" thickBot="1" x14ac:dyDescent="0.25">
      <c r="A33" s="69"/>
      <c r="B33" s="70"/>
      <c r="C33" s="72"/>
      <c r="D33" s="67"/>
      <c r="E33" s="71"/>
      <c r="F33" s="71"/>
      <c r="G33" s="68"/>
      <c r="H33" s="73"/>
      <c r="I33" s="86"/>
      <c r="J33" s="86"/>
      <c r="K33" s="86"/>
      <c r="L33" s="86"/>
      <c r="M33" s="87"/>
    </row>
    <row r="34" spans="1:13" ht="12.75" customHeight="1" x14ac:dyDescent="0.2">
      <c r="A34" s="138" t="s">
        <v>107</v>
      </c>
      <c r="B34" s="139"/>
      <c r="C34" s="139"/>
      <c r="D34" s="159" t="s">
        <v>186</v>
      </c>
      <c r="E34" s="160"/>
      <c r="F34" s="160"/>
      <c r="G34" s="161"/>
      <c r="H34" s="137" t="s">
        <v>173</v>
      </c>
      <c r="I34" s="201" t="s">
        <v>114</v>
      </c>
      <c r="J34" s="201"/>
      <c r="K34" s="201"/>
      <c r="L34" s="201"/>
      <c r="M34" s="202"/>
    </row>
    <row r="35" spans="1:13" ht="16.5" customHeight="1" thickBot="1" x14ac:dyDescent="0.25">
      <c r="A35" s="140"/>
      <c r="B35" s="141"/>
      <c r="C35" s="141"/>
      <c r="D35" s="162"/>
      <c r="E35" s="135"/>
      <c r="F35" s="135"/>
      <c r="G35" s="136"/>
      <c r="H35" s="125"/>
      <c r="I35" s="205" t="s">
        <v>115</v>
      </c>
      <c r="J35" s="205"/>
      <c r="K35" s="205"/>
      <c r="L35" s="205"/>
      <c r="M35" s="206"/>
    </row>
    <row r="36" spans="1:13" ht="12.75" customHeight="1" x14ac:dyDescent="0.2">
      <c r="A36" s="147"/>
      <c r="B36" s="148"/>
      <c r="C36" s="149"/>
      <c r="D36" s="162"/>
      <c r="E36" s="135"/>
      <c r="F36" s="135"/>
      <c r="G36" s="136"/>
      <c r="H36" s="125"/>
      <c r="I36" s="205" t="s">
        <v>116</v>
      </c>
      <c r="J36" s="205"/>
      <c r="K36" s="205"/>
      <c r="L36" s="205"/>
      <c r="M36" s="206"/>
    </row>
    <row r="37" spans="1:13" x14ac:dyDescent="0.2">
      <c r="A37" s="150"/>
      <c r="B37" s="151"/>
      <c r="C37" s="152"/>
      <c r="D37" s="162"/>
      <c r="E37" s="135"/>
      <c r="F37" s="135"/>
      <c r="G37" s="136"/>
      <c r="H37" s="125"/>
      <c r="I37" s="205" t="s">
        <v>117</v>
      </c>
      <c r="J37" s="205"/>
      <c r="K37" s="205"/>
      <c r="L37" s="205"/>
      <c r="M37" s="206"/>
    </row>
    <row r="38" spans="1:13" x14ac:dyDescent="0.2">
      <c r="A38" s="150"/>
      <c r="B38" s="151"/>
      <c r="C38" s="152"/>
      <c r="D38" s="162"/>
      <c r="E38" s="135"/>
      <c r="F38" s="135"/>
      <c r="G38" s="136"/>
      <c r="H38" s="126" t="s">
        <v>173</v>
      </c>
      <c r="I38" s="127" t="s">
        <v>118</v>
      </c>
      <c r="J38" s="127"/>
      <c r="K38" s="127"/>
      <c r="L38" s="127"/>
      <c r="M38" s="128"/>
    </row>
    <row r="39" spans="1:13" x14ac:dyDescent="0.2">
      <c r="A39" s="150"/>
      <c r="B39" s="151"/>
      <c r="C39" s="152"/>
      <c r="D39" s="162"/>
      <c r="E39" s="135"/>
      <c r="F39" s="135"/>
      <c r="G39" s="136"/>
      <c r="H39" s="125"/>
      <c r="I39" s="127"/>
      <c r="J39" s="127"/>
      <c r="K39" s="127"/>
      <c r="L39" s="127"/>
      <c r="M39" s="128"/>
    </row>
    <row r="40" spans="1:13" ht="25.5" customHeight="1" x14ac:dyDescent="0.2">
      <c r="A40" s="150"/>
      <c r="B40" s="151"/>
      <c r="C40" s="152"/>
      <c r="D40" s="162"/>
      <c r="E40" s="135"/>
      <c r="F40" s="135"/>
      <c r="G40" s="136"/>
      <c r="H40" s="119" t="s">
        <v>173</v>
      </c>
      <c r="I40" s="203" t="s">
        <v>128</v>
      </c>
      <c r="J40" s="203"/>
      <c r="K40" s="203"/>
      <c r="L40" s="203"/>
      <c r="M40" s="204"/>
    </row>
    <row r="41" spans="1:13" s="74" customFormat="1" ht="5.25" customHeight="1" thickBot="1" x14ac:dyDescent="0.25">
      <c r="A41" s="89"/>
      <c r="B41" s="88"/>
      <c r="C41" s="88"/>
      <c r="D41" s="89"/>
      <c r="E41" s="88"/>
      <c r="F41" s="88"/>
      <c r="G41" s="88"/>
      <c r="H41" s="73"/>
      <c r="I41" s="95"/>
      <c r="J41" s="95"/>
      <c r="K41" s="95"/>
      <c r="L41" s="95"/>
      <c r="M41" s="96"/>
    </row>
    <row r="42" spans="1:13" s="74" customFormat="1" ht="12.75" customHeight="1" x14ac:dyDescent="0.2">
      <c r="A42" s="195" t="s">
        <v>151</v>
      </c>
      <c r="B42" s="196"/>
      <c r="C42" s="197"/>
      <c r="D42" s="163" t="s">
        <v>157</v>
      </c>
      <c r="E42" s="163"/>
      <c r="F42" s="163"/>
      <c r="G42" s="163"/>
      <c r="H42" s="163"/>
      <c r="I42" s="163"/>
      <c r="J42" s="163"/>
      <c r="K42" s="163"/>
      <c r="L42" s="163"/>
      <c r="M42" s="164"/>
    </row>
    <row r="43" spans="1:13" ht="12.75" customHeight="1" x14ac:dyDescent="0.2">
      <c r="A43" s="198"/>
      <c r="B43" s="199"/>
      <c r="C43" s="200"/>
      <c r="D43" s="165"/>
      <c r="E43" s="165"/>
      <c r="F43" s="165"/>
      <c r="G43" s="165"/>
      <c r="H43" s="165"/>
      <c r="I43" s="165"/>
      <c r="J43" s="165"/>
      <c r="K43" s="165"/>
      <c r="L43" s="165"/>
      <c r="M43" s="166"/>
    </row>
    <row r="44" spans="1:13" ht="15" customHeight="1" thickBot="1" x14ac:dyDescent="0.25">
      <c r="A44" s="198"/>
      <c r="B44" s="199"/>
      <c r="C44" s="200"/>
      <c r="D44" s="165"/>
      <c r="E44" s="165"/>
      <c r="F44" s="165"/>
      <c r="G44" s="165"/>
      <c r="H44" s="165"/>
      <c r="I44" s="165"/>
      <c r="J44" s="165"/>
      <c r="K44" s="165"/>
      <c r="L44" s="165"/>
      <c r="M44" s="166"/>
    </row>
    <row r="45" spans="1:13" s="75" customFormat="1" ht="6" customHeight="1" x14ac:dyDescent="0.2">
      <c r="A45" s="99"/>
      <c r="B45" s="100"/>
      <c r="C45" s="100"/>
      <c r="D45" s="100"/>
      <c r="E45" s="100"/>
      <c r="F45" s="100"/>
      <c r="G45" s="100"/>
      <c r="H45" s="100"/>
      <c r="I45" s="101"/>
      <c r="J45" s="101"/>
      <c r="K45" s="101"/>
      <c r="L45" s="101"/>
      <c r="M45" s="102"/>
    </row>
    <row r="46" spans="1:13" s="115" customFormat="1" ht="39" customHeight="1" thickBot="1" x14ac:dyDescent="0.25">
      <c r="A46" s="168" t="s">
        <v>182</v>
      </c>
      <c r="B46" s="169"/>
      <c r="C46" s="169"/>
      <c r="D46" s="169"/>
      <c r="E46" s="169"/>
      <c r="F46" s="169"/>
      <c r="G46" s="169"/>
      <c r="H46" s="169"/>
      <c r="I46" s="169"/>
      <c r="J46" s="169"/>
      <c r="K46" s="169"/>
      <c r="L46" s="169"/>
      <c r="M46" s="170"/>
    </row>
    <row r="47" spans="1:13" s="75" customFormat="1" ht="38.25" customHeight="1" thickBot="1" x14ac:dyDescent="0.25">
      <c r="A47" s="167" t="s">
        <v>187</v>
      </c>
      <c r="B47" s="171"/>
      <c r="C47" s="171"/>
      <c r="D47" s="171"/>
      <c r="E47" s="171"/>
      <c r="F47" s="171"/>
      <c r="G47" s="171"/>
      <c r="H47" s="171"/>
      <c r="I47" s="171"/>
      <c r="J47" s="171"/>
      <c r="K47" s="171"/>
      <c r="L47" s="171"/>
      <c r="M47" s="172"/>
    </row>
    <row r="48" spans="1:13" s="75" customFormat="1" ht="27.75" customHeight="1" thickBot="1" x14ac:dyDescent="0.25">
      <c r="A48" s="167" t="s">
        <v>154</v>
      </c>
      <c r="B48" s="160"/>
      <c r="C48" s="160"/>
      <c r="D48" s="160"/>
      <c r="E48" s="160"/>
      <c r="F48" s="160"/>
      <c r="G48" s="160"/>
      <c r="H48" s="160"/>
      <c r="I48" s="160"/>
      <c r="J48" s="160"/>
      <c r="K48" s="160"/>
      <c r="L48" s="160"/>
      <c r="M48" s="161"/>
    </row>
    <row r="49" spans="1:13" s="75" customFormat="1" ht="36.75" customHeight="1" thickBot="1" x14ac:dyDescent="0.25">
      <c r="A49" s="167" t="s">
        <v>152</v>
      </c>
      <c r="B49" s="171"/>
      <c r="C49" s="171"/>
      <c r="D49" s="171"/>
      <c r="E49" s="171"/>
      <c r="F49" s="171"/>
      <c r="G49" s="171"/>
      <c r="H49" s="171"/>
      <c r="I49" s="171"/>
      <c r="J49" s="171"/>
      <c r="K49" s="171"/>
      <c r="L49" s="171"/>
      <c r="M49" s="172"/>
    </row>
    <row r="50" spans="1:13" s="75" customFormat="1" ht="36.75" customHeight="1" thickBot="1" x14ac:dyDescent="0.25">
      <c r="A50" s="159" t="s">
        <v>183</v>
      </c>
      <c r="B50" s="160"/>
      <c r="C50" s="160"/>
      <c r="D50" s="160"/>
      <c r="E50" s="160"/>
      <c r="F50" s="160"/>
      <c r="G50" s="160"/>
      <c r="H50" s="160"/>
      <c r="I50" s="160"/>
      <c r="J50" s="160"/>
      <c r="K50" s="160"/>
      <c r="L50" s="160"/>
      <c r="M50" s="161"/>
    </row>
    <row r="51" spans="1:13" ht="26.25" customHeight="1" thickBot="1" x14ac:dyDescent="0.25">
      <c r="A51" s="167" t="s">
        <v>184</v>
      </c>
      <c r="B51" s="171"/>
      <c r="C51" s="171"/>
      <c r="D51" s="171"/>
      <c r="E51" s="171"/>
      <c r="F51" s="171"/>
      <c r="G51" s="171"/>
      <c r="H51" s="171"/>
      <c r="I51" s="171"/>
      <c r="J51" s="171"/>
      <c r="K51" s="171"/>
      <c r="L51" s="171"/>
      <c r="M51" s="172"/>
    </row>
    <row r="52" spans="1:13" ht="41.25" customHeight="1" thickBot="1" x14ac:dyDescent="0.25">
      <c r="A52" s="189" t="s">
        <v>175</v>
      </c>
      <c r="B52" s="190"/>
      <c r="C52" s="190"/>
      <c r="D52" s="190"/>
      <c r="E52" s="190"/>
      <c r="F52" s="190"/>
      <c r="G52" s="190"/>
      <c r="H52" s="190"/>
      <c r="I52" s="190"/>
      <c r="J52" s="190"/>
      <c r="K52" s="190"/>
      <c r="L52" s="190"/>
      <c r="M52" s="191"/>
    </row>
    <row r="53" spans="1:13" ht="17.25" customHeight="1" thickBot="1" x14ac:dyDescent="0.25">
      <c r="A53" s="192" t="s">
        <v>181</v>
      </c>
      <c r="B53" s="193"/>
      <c r="C53" s="193"/>
      <c r="D53" s="193"/>
      <c r="E53" s="193"/>
      <c r="F53" s="193"/>
      <c r="G53" s="193"/>
      <c r="H53" s="193"/>
      <c r="I53" s="193"/>
      <c r="J53" s="193"/>
      <c r="K53" s="193"/>
      <c r="L53" s="193"/>
      <c r="M53" s="194"/>
    </row>
    <row r="54" spans="1:13" ht="28.5" customHeight="1" x14ac:dyDescent="0.2">
      <c r="A54" s="189" t="s">
        <v>153</v>
      </c>
      <c r="B54" s="190"/>
      <c r="C54" s="190"/>
      <c r="D54" s="190"/>
      <c r="E54" s="190"/>
      <c r="F54" s="190"/>
      <c r="G54" s="190"/>
      <c r="H54" s="190"/>
      <c r="I54" s="190"/>
      <c r="J54" s="190"/>
      <c r="K54" s="190"/>
      <c r="L54" s="190"/>
      <c r="M54" s="191"/>
    </row>
  </sheetData>
  <mergeCells count="67">
    <mergeCell ref="I20:M21"/>
    <mergeCell ref="D42:M44"/>
    <mergeCell ref="H20:H21"/>
    <mergeCell ref="I29:M30"/>
    <mergeCell ref="H29:H30"/>
    <mergeCell ref="I25:M25"/>
    <mergeCell ref="I23:M23"/>
    <mergeCell ref="I24:M24"/>
    <mergeCell ref="I27:M27"/>
    <mergeCell ref="H26:M26"/>
    <mergeCell ref="I22:M22"/>
    <mergeCell ref="H27:H28"/>
    <mergeCell ref="A42:C44"/>
    <mergeCell ref="I31:M31"/>
    <mergeCell ref="I32:M32"/>
    <mergeCell ref="I28:M28"/>
    <mergeCell ref="I34:M34"/>
    <mergeCell ref="I38:M39"/>
    <mergeCell ref="I40:M40"/>
    <mergeCell ref="I35:M35"/>
    <mergeCell ref="I37:M37"/>
    <mergeCell ref="I36:M36"/>
    <mergeCell ref="A27:C30"/>
    <mergeCell ref="A54:M54"/>
    <mergeCell ref="A50:M50"/>
    <mergeCell ref="A51:M51"/>
    <mergeCell ref="A52:M52"/>
    <mergeCell ref="A49:M49"/>
    <mergeCell ref="A53:M53"/>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H18:H19"/>
    <mergeCell ref="H34:H37"/>
    <mergeCell ref="H38:H39"/>
    <mergeCell ref="A34:C35"/>
    <mergeCell ref="A26:C26"/>
    <mergeCell ref="D26:G26"/>
    <mergeCell ref="A18:C19"/>
    <mergeCell ref="A36:C40"/>
    <mergeCell ref="A31:C32"/>
    <mergeCell ref="D34:G40"/>
    <mergeCell ref="D27:G32"/>
    <mergeCell ref="D18:G25"/>
    <mergeCell ref="A20:C25"/>
    <mergeCell ref="A1:M4"/>
    <mergeCell ref="H6:H7"/>
    <mergeCell ref="H8:H9"/>
    <mergeCell ref="H12:H13"/>
    <mergeCell ref="I12:M13"/>
    <mergeCell ref="A8:C16"/>
    <mergeCell ref="I10:M10"/>
    <mergeCell ref="I11:M11"/>
    <mergeCell ref="I15:M15"/>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2" zoomScaleNormal="100" zoomScaleSheetLayoutView="75" workbookViewId="0">
      <selection activeCell="A60" sqref="A60:K60"/>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57"/>
      <c r="B1" s="258"/>
      <c r="C1" s="258"/>
      <c r="D1" s="258"/>
      <c r="E1" s="258"/>
      <c r="F1" s="258"/>
      <c r="G1" s="258"/>
      <c r="H1" s="258"/>
      <c r="I1" s="258"/>
      <c r="J1" s="258"/>
      <c r="K1" s="258"/>
    </row>
    <row r="2" spans="1:11" ht="60.75" customHeight="1" x14ac:dyDescent="0.25">
      <c r="A2" s="259" t="s">
        <v>158</v>
      </c>
      <c r="B2" s="260"/>
      <c r="C2" s="260"/>
      <c r="D2" s="260"/>
      <c r="E2" s="260"/>
      <c r="F2" s="260"/>
      <c r="G2" s="260"/>
      <c r="H2" s="260"/>
      <c r="I2" s="260"/>
      <c r="J2" s="260"/>
      <c r="K2" s="260"/>
    </row>
    <row r="3" spans="1:11" ht="15" customHeight="1" x14ac:dyDescent="0.2">
      <c r="A3" s="261"/>
      <c r="B3" s="261"/>
      <c r="C3" s="261"/>
      <c r="D3" s="261"/>
      <c r="E3" s="261"/>
      <c r="F3" s="261"/>
      <c r="G3" s="261"/>
      <c r="H3" s="261"/>
      <c r="I3" s="261"/>
      <c r="J3" s="261"/>
      <c r="K3" s="261"/>
    </row>
    <row r="4" spans="1:11" s="23" customFormat="1" x14ac:dyDescent="0.15">
      <c r="A4" s="270" t="s">
        <v>83</v>
      </c>
      <c r="B4" s="271"/>
      <c r="C4" s="272"/>
      <c r="D4" s="276" t="s">
        <v>91</v>
      </c>
      <c r="E4" s="274"/>
      <c r="F4" s="274"/>
      <c r="G4" s="274"/>
      <c r="H4" s="274"/>
      <c r="I4" s="275"/>
      <c r="J4" s="274" t="s">
        <v>119</v>
      </c>
      <c r="K4" s="275"/>
    </row>
    <row r="5" spans="1:11" s="24" customFormat="1" ht="26.25" customHeight="1" x14ac:dyDescent="0.2">
      <c r="A5" s="267" t="s">
        <v>104</v>
      </c>
      <c r="B5" s="268"/>
      <c r="C5" s="269"/>
      <c r="D5" s="267"/>
      <c r="E5" s="268"/>
      <c r="F5" s="268"/>
      <c r="G5" s="268"/>
      <c r="H5" s="268"/>
      <c r="I5" s="269"/>
      <c r="J5" s="268"/>
      <c r="K5" s="269"/>
    </row>
    <row r="6" spans="1:11" s="23" customFormat="1" x14ac:dyDescent="0.15">
      <c r="A6" s="262" t="s">
        <v>84</v>
      </c>
      <c r="B6" s="263"/>
      <c r="C6" s="264"/>
      <c r="D6" s="273" t="s">
        <v>85</v>
      </c>
      <c r="E6" s="273"/>
      <c r="F6" s="273" t="s">
        <v>87</v>
      </c>
      <c r="G6" s="273"/>
      <c r="H6" s="273"/>
      <c r="I6" s="273"/>
      <c r="J6" s="265" t="s">
        <v>86</v>
      </c>
      <c r="K6" s="266"/>
    </row>
    <row r="7" spans="1:11" s="25" customFormat="1" ht="24.75" customHeight="1" thickBot="1" x14ac:dyDescent="0.25">
      <c r="A7" s="221"/>
      <c r="B7" s="222"/>
      <c r="C7" s="223"/>
      <c r="D7" s="244"/>
      <c r="E7" s="244"/>
      <c r="F7" s="242"/>
      <c r="G7" s="243"/>
      <c r="H7" s="243"/>
      <c r="I7" s="243"/>
      <c r="J7" s="224"/>
      <c r="K7" s="225"/>
    </row>
    <row r="8" spans="1:11" s="26" customFormat="1" ht="16.5" customHeight="1" x14ac:dyDescent="0.2">
      <c r="A8" s="232" t="s">
        <v>1</v>
      </c>
      <c r="B8" s="236" t="s">
        <v>0</v>
      </c>
      <c r="C8" s="237"/>
      <c r="D8" s="226" t="s">
        <v>2</v>
      </c>
      <c r="E8" s="240"/>
      <c r="F8" s="226" t="s">
        <v>89</v>
      </c>
      <c r="G8" s="227"/>
      <c r="H8" s="227"/>
      <c r="I8" s="227"/>
      <c r="J8" s="234" t="s">
        <v>88</v>
      </c>
      <c r="K8" s="230" t="s">
        <v>8</v>
      </c>
    </row>
    <row r="9" spans="1:11" s="27" customFormat="1" ht="16.5" customHeight="1" x14ac:dyDescent="0.15">
      <c r="A9" s="233"/>
      <c r="B9" s="238"/>
      <c r="C9" s="239"/>
      <c r="D9" s="5" t="s">
        <v>3</v>
      </c>
      <c r="E9" s="5" t="s">
        <v>4</v>
      </c>
      <c r="F9" s="6" t="s">
        <v>7</v>
      </c>
      <c r="G9" s="6" t="s">
        <v>5</v>
      </c>
      <c r="H9" s="5" t="s">
        <v>6</v>
      </c>
      <c r="I9" s="109" t="s">
        <v>146</v>
      </c>
      <c r="J9" s="235"/>
      <c r="K9" s="231"/>
    </row>
    <row r="10" spans="1:11" s="31" customFormat="1" x14ac:dyDescent="0.15">
      <c r="A10" s="58"/>
      <c r="B10" s="228"/>
      <c r="C10" s="229"/>
      <c r="D10" s="59"/>
      <c r="E10" s="39">
        <f>+D10*0.56</f>
        <v>0</v>
      </c>
      <c r="F10" s="60"/>
      <c r="G10" s="61"/>
      <c r="H10" s="61"/>
      <c r="I10" s="108"/>
      <c r="J10" s="61"/>
      <c r="K10" s="42">
        <f t="shared" ref="K10:K28" si="0">+E10+F10+G10+H10+I10+J10</f>
        <v>0</v>
      </c>
    </row>
    <row r="11" spans="1:11" x14ac:dyDescent="0.2">
      <c r="A11" s="58"/>
      <c r="B11" s="228"/>
      <c r="C11" s="229"/>
      <c r="D11" s="59"/>
      <c r="E11" s="39">
        <f t="shared" ref="E11:E28" si="1">+D11*0.56</f>
        <v>0</v>
      </c>
      <c r="F11" s="60"/>
      <c r="G11" s="61"/>
      <c r="H11" s="61"/>
      <c r="I11" s="108"/>
      <c r="J11" s="61"/>
      <c r="K11" s="42">
        <f t="shared" si="0"/>
        <v>0</v>
      </c>
    </row>
    <row r="12" spans="1:11" x14ac:dyDescent="0.2">
      <c r="A12" s="58"/>
      <c r="B12" s="228"/>
      <c r="C12" s="229"/>
      <c r="D12" s="59"/>
      <c r="E12" s="39">
        <f t="shared" si="1"/>
        <v>0</v>
      </c>
      <c r="F12" s="60"/>
      <c r="G12" s="61"/>
      <c r="H12" s="61"/>
      <c r="I12" s="108"/>
      <c r="J12" s="61"/>
      <c r="K12" s="42">
        <f t="shared" si="0"/>
        <v>0</v>
      </c>
    </row>
    <row r="13" spans="1:11" x14ac:dyDescent="0.2">
      <c r="A13" s="58"/>
      <c r="B13" s="228"/>
      <c r="C13" s="229"/>
      <c r="D13" s="59"/>
      <c r="E13" s="39">
        <f t="shared" si="1"/>
        <v>0</v>
      </c>
      <c r="F13" s="60"/>
      <c r="G13" s="61"/>
      <c r="H13" s="61"/>
      <c r="I13" s="108"/>
      <c r="J13" s="61"/>
      <c r="K13" s="42">
        <f t="shared" si="0"/>
        <v>0</v>
      </c>
    </row>
    <row r="14" spans="1:11" x14ac:dyDescent="0.2">
      <c r="A14" s="58"/>
      <c r="B14" s="228"/>
      <c r="C14" s="229"/>
      <c r="D14" s="59"/>
      <c r="E14" s="39">
        <f t="shared" si="1"/>
        <v>0</v>
      </c>
      <c r="F14" s="60"/>
      <c r="G14" s="61"/>
      <c r="H14" s="61"/>
      <c r="I14" s="108"/>
      <c r="J14" s="61"/>
      <c r="K14" s="42">
        <f t="shared" si="0"/>
        <v>0</v>
      </c>
    </row>
    <row r="15" spans="1:11" x14ac:dyDescent="0.2">
      <c r="A15" s="58"/>
      <c r="B15" s="228"/>
      <c r="C15" s="229"/>
      <c r="D15" s="59"/>
      <c r="E15" s="39">
        <f t="shared" si="1"/>
        <v>0</v>
      </c>
      <c r="F15" s="60"/>
      <c r="G15" s="61"/>
      <c r="H15" s="61"/>
      <c r="I15" s="108"/>
      <c r="J15" s="61"/>
      <c r="K15" s="42">
        <f t="shared" si="0"/>
        <v>0</v>
      </c>
    </row>
    <row r="16" spans="1:11" x14ac:dyDescent="0.2">
      <c r="A16" s="58"/>
      <c r="B16" s="228"/>
      <c r="C16" s="229"/>
      <c r="D16" s="59"/>
      <c r="E16" s="39">
        <f t="shared" si="1"/>
        <v>0</v>
      </c>
      <c r="F16" s="60"/>
      <c r="G16" s="61"/>
      <c r="H16" s="61"/>
      <c r="I16" s="108"/>
      <c r="J16" s="61"/>
      <c r="K16" s="42">
        <f t="shared" si="0"/>
        <v>0</v>
      </c>
    </row>
    <row r="17" spans="1:11" x14ac:dyDescent="0.2">
      <c r="A17" s="58"/>
      <c r="B17" s="228"/>
      <c r="C17" s="229"/>
      <c r="D17" s="59"/>
      <c r="E17" s="39">
        <f t="shared" si="1"/>
        <v>0</v>
      </c>
      <c r="F17" s="60"/>
      <c r="G17" s="61"/>
      <c r="H17" s="61"/>
      <c r="I17" s="108"/>
      <c r="J17" s="61"/>
      <c r="K17" s="42">
        <f t="shared" si="0"/>
        <v>0</v>
      </c>
    </row>
    <row r="18" spans="1:11" x14ac:dyDescent="0.2">
      <c r="A18" s="58"/>
      <c r="B18" s="228"/>
      <c r="C18" s="229"/>
      <c r="D18" s="59"/>
      <c r="E18" s="39">
        <f t="shared" si="1"/>
        <v>0</v>
      </c>
      <c r="F18" s="60"/>
      <c r="G18" s="61"/>
      <c r="H18" s="61"/>
      <c r="I18" s="108"/>
      <c r="J18" s="61"/>
      <c r="K18" s="42">
        <f t="shared" si="0"/>
        <v>0</v>
      </c>
    </row>
    <row r="19" spans="1:11" x14ac:dyDescent="0.2">
      <c r="A19" s="58"/>
      <c r="B19" s="228"/>
      <c r="C19" s="229"/>
      <c r="D19" s="59"/>
      <c r="E19" s="39">
        <f t="shared" si="1"/>
        <v>0</v>
      </c>
      <c r="F19" s="60"/>
      <c r="G19" s="61"/>
      <c r="H19" s="61"/>
      <c r="I19" s="108"/>
      <c r="J19" s="61"/>
      <c r="K19" s="42">
        <f t="shared" si="0"/>
        <v>0</v>
      </c>
    </row>
    <row r="20" spans="1:11" x14ac:dyDescent="0.2">
      <c r="A20" s="58"/>
      <c r="B20" s="228"/>
      <c r="C20" s="229"/>
      <c r="D20" s="59"/>
      <c r="E20" s="39">
        <f t="shared" si="1"/>
        <v>0</v>
      </c>
      <c r="F20" s="60"/>
      <c r="G20" s="61"/>
      <c r="H20" s="61"/>
      <c r="I20" s="108"/>
      <c r="J20" s="61"/>
      <c r="K20" s="42">
        <f t="shared" si="0"/>
        <v>0</v>
      </c>
    </row>
    <row r="21" spans="1:11" x14ac:dyDescent="0.2">
      <c r="A21" s="58"/>
      <c r="B21" s="228"/>
      <c r="C21" s="229"/>
      <c r="D21" s="59"/>
      <c r="E21" s="39">
        <f t="shared" si="1"/>
        <v>0</v>
      </c>
      <c r="F21" s="60"/>
      <c r="G21" s="61"/>
      <c r="H21" s="61"/>
      <c r="I21" s="108"/>
      <c r="J21" s="61"/>
      <c r="K21" s="42">
        <f t="shared" si="0"/>
        <v>0</v>
      </c>
    </row>
    <row r="22" spans="1:11" x14ac:dyDescent="0.2">
      <c r="A22" s="58"/>
      <c r="B22" s="228"/>
      <c r="C22" s="229"/>
      <c r="D22" s="59"/>
      <c r="E22" s="39">
        <f t="shared" si="1"/>
        <v>0</v>
      </c>
      <c r="F22" s="60"/>
      <c r="G22" s="61"/>
      <c r="H22" s="61"/>
      <c r="I22" s="108"/>
      <c r="J22" s="61"/>
      <c r="K22" s="42">
        <f t="shared" si="0"/>
        <v>0</v>
      </c>
    </row>
    <row r="23" spans="1:11" x14ac:dyDescent="0.2">
      <c r="A23" s="58"/>
      <c r="B23" s="228"/>
      <c r="C23" s="229"/>
      <c r="D23" s="59"/>
      <c r="E23" s="39">
        <f t="shared" si="1"/>
        <v>0</v>
      </c>
      <c r="F23" s="60"/>
      <c r="G23" s="61"/>
      <c r="H23" s="61"/>
      <c r="I23" s="108"/>
      <c r="J23" s="61"/>
      <c r="K23" s="42">
        <f t="shared" si="0"/>
        <v>0</v>
      </c>
    </row>
    <row r="24" spans="1:11" x14ac:dyDescent="0.2">
      <c r="A24" s="58"/>
      <c r="B24" s="228"/>
      <c r="C24" s="229"/>
      <c r="D24" s="59"/>
      <c r="E24" s="39">
        <f t="shared" si="1"/>
        <v>0</v>
      </c>
      <c r="F24" s="60"/>
      <c r="G24" s="61"/>
      <c r="H24" s="61"/>
      <c r="I24" s="108"/>
      <c r="J24" s="61"/>
      <c r="K24" s="42">
        <f t="shared" si="0"/>
        <v>0</v>
      </c>
    </row>
    <row r="25" spans="1:11" x14ac:dyDescent="0.2">
      <c r="A25" s="58"/>
      <c r="B25" s="228"/>
      <c r="C25" s="229"/>
      <c r="D25" s="59"/>
      <c r="E25" s="39">
        <f t="shared" si="1"/>
        <v>0</v>
      </c>
      <c r="F25" s="60"/>
      <c r="G25" s="61"/>
      <c r="H25" s="61"/>
      <c r="I25" s="108"/>
      <c r="J25" s="61"/>
      <c r="K25" s="42">
        <f t="shared" si="0"/>
        <v>0</v>
      </c>
    </row>
    <row r="26" spans="1:11" x14ac:dyDescent="0.2">
      <c r="A26" s="58"/>
      <c r="B26" s="228"/>
      <c r="C26" s="229"/>
      <c r="D26" s="59"/>
      <c r="E26" s="39">
        <f t="shared" si="1"/>
        <v>0</v>
      </c>
      <c r="F26" s="60"/>
      <c r="G26" s="61"/>
      <c r="H26" s="61"/>
      <c r="I26" s="108"/>
      <c r="J26" s="61"/>
      <c r="K26" s="42">
        <f t="shared" si="0"/>
        <v>0</v>
      </c>
    </row>
    <row r="27" spans="1:11" x14ac:dyDescent="0.2">
      <c r="A27" s="58"/>
      <c r="B27" s="228"/>
      <c r="C27" s="229"/>
      <c r="D27" s="59"/>
      <c r="E27" s="39">
        <f t="shared" si="1"/>
        <v>0</v>
      </c>
      <c r="F27" s="60"/>
      <c r="G27" s="61"/>
      <c r="H27" s="61"/>
      <c r="I27" s="108"/>
      <c r="J27" s="61"/>
      <c r="K27" s="42">
        <f t="shared" si="0"/>
        <v>0</v>
      </c>
    </row>
    <row r="28" spans="1:11" x14ac:dyDescent="0.2">
      <c r="A28" s="58"/>
      <c r="B28" s="228"/>
      <c r="C28" s="229"/>
      <c r="D28" s="59"/>
      <c r="E28" s="39">
        <f t="shared" si="1"/>
        <v>0</v>
      </c>
      <c r="F28" s="60"/>
      <c r="G28" s="61"/>
      <c r="H28" s="61"/>
      <c r="I28" s="108"/>
      <c r="J28" s="61"/>
      <c r="K28" s="42">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11" t="s">
        <v>101</v>
      </c>
      <c r="C30" s="110"/>
      <c r="D30" s="110"/>
      <c r="E30" s="110"/>
      <c r="F30" s="110"/>
      <c r="G30" s="110"/>
      <c r="H30" s="110"/>
      <c r="I30" s="110"/>
      <c r="J30" s="110"/>
      <c r="K30" s="112"/>
    </row>
    <row r="31" spans="1:11" s="24" customFormat="1" ht="12.75" customHeight="1" x14ac:dyDescent="0.2">
      <c r="A31" s="62"/>
      <c r="B31" s="277"/>
      <c r="C31" s="278"/>
      <c r="D31" s="278"/>
      <c r="E31" s="278"/>
      <c r="F31" s="278"/>
      <c r="G31" s="278"/>
      <c r="H31" s="278"/>
      <c r="I31" s="278"/>
      <c r="J31" s="279"/>
      <c r="K31" s="63"/>
    </row>
    <row r="32" spans="1:11" s="24" customFormat="1" ht="12.75" customHeight="1" x14ac:dyDescent="0.2">
      <c r="A32" s="62"/>
      <c r="B32" s="241"/>
      <c r="C32" s="241"/>
      <c r="D32" s="241"/>
      <c r="E32" s="241"/>
      <c r="F32" s="241"/>
      <c r="G32" s="241"/>
      <c r="H32" s="241"/>
      <c r="I32" s="241"/>
      <c r="J32" s="220"/>
      <c r="K32" s="63"/>
    </row>
    <row r="33" spans="1:11" s="24" customFormat="1" ht="12.75" customHeight="1" x14ac:dyDescent="0.2">
      <c r="A33" s="62"/>
      <c r="B33" s="241"/>
      <c r="C33" s="241"/>
      <c r="D33" s="241"/>
      <c r="E33" s="241"/>
      <c r="F33" s="241"/>
      <c r="G33" s="241"/>
      <c r="H33" s="241"/>
      <c r="I33" s="241"/>
      <c r="J33" s="220"/>
      <c r="K33" s="63"/>
    </row>
    <row r="34" spans="1:11" s="24" customFormat="1" ht="12.75" customHeight="1" x14ac:dyDescent="0.2">
      <c r="A34" s="62"/>
      <c r="B34" s="241"/>
      <c r="C34" s="241"/>
      <c r="D34" s="241"/>
      <c r="E34" s="241"/>
      <c r="F34" s="241"/>
      <c r="G34" s="241"/>
      <c r="H34" s="241"/>
      <c r="I34" s="241"/>
      <c r="J34" s="220"/>
      <c r="K34" s="63"/>
    </row>
    <row r="35" spans="1:11" s="24" customFormat="1" ht="12.75" customHeight="1" x14ac:dyDescent="0.2">
      <c r="A35" s="62"/>
      <c r="B35" s="241"/>
      <c r="C35" s="241"/>
      <c r="D35" s="241"/>
      <c r="E35" s="241"/>
      <c r="F35" s="241"/>
      <c r="G35" s="241"/>
      <c r="H35" s="241"/>
      <c r="I35" s="241"/>
      <c r="J35" s="220"/>
      <c r="K35" s="63"/>
    </row>
    <row r="36" spans="1:11" s="24" customFormat="1" ht="12.75" customHeight="1" x14ac:dyDescent="0.2">
      <c r="A36" s="62"/>
      <c r="B36" s="241"/>
      <c r="C36" s="241"/>
      <c r="D36" s="241"/>
      <c r="E36" s="241"/>
      <c r="F36" s="241"/>
      <c r="G36" s="241"/>
      <c r="H36" s="241"/>
      <c r="I36" s="241"/>
      <c r="J36" s="220"/>
      <c r="K36" s="63"/>
    </row>
    <row r="37" spans="1:11" s="24" customFormat="1" ht="12.75" customHeight="1" x14ac:dyDescent="0.2">
      <c r="A37" s="62"/>
      <c r="B37" s="241"/>
      <c r="C37" s="241"/>
      <c r="D37" s="241"/>
      <c r="E37" s="241"/>
      <c r="F37" s="241"/>
      <c r="G37" s="241"/>
      <c r="H37" s="241"/>
      <c r="I37" s="241"/>
      <c r="J37" s="220"/>
      <c r="K37" s="63"/>
    </row>
    <row r="38" spans="1:11" s="24" customFormat="1" ht="12.75" customHeight="1" x14ac:dyDescent="0.2">
      <c r="A38" s="62"/>
      <c r="B38" s="241"/>
      <c r="C38" s="241"/>
      <c r="D38" s="241"/>
      <c r="E38" s="241"/>
      <c r="F38" s="241"/>
      <c r="G38" s="241"/>
      <c r="H38" s="241"/>
      <c r="I38" s="241"/>
      <c r="J38" s="220"/>
      <c r="K38" s="63"/>
    </row>
    <row r="39" spans="1:11" s="24" customFormat="1" ht="12.75" customHeight="1" x14ac:dyDescent="0.2">
      <c r="A39" s="62"/>
      <c r="B39" s="241"/>
      <c r="C39" s="241"/>
      <c r="D39" s="241"/>
      <c r="E39" s="241"/>
      <c r="F39" s="241"/>
      <c r="G39" s="241"/>
      <c r="H39" s="241"/>
      <c r="I39" s="241"/>
      <c r="J39" s="220"/>
      <c r="K39" s="63"/>
    </row>
    <row r="40" spans="1:11" s="24" customFormat="1" ht="12.75" customHeight="1" x14ac:dyDescent="0.2">
      <c r="A40" s="62"/>
      <c r="B40" s="241"/>
      <c r="C40" s="241"/>
      <c r="D40" s="241"/>
      <c r="E40" s="241"/>
      <c r="F40" s="241"/>
      <c r="G40" s="241"/>
      <c r="H40" s="241"/>
      <c r="I40" s="241"/>
      <c r="J40" s="220"/>
      <c r="K40" s="63"/>
    </row>
    <row r="41" spans="1:11" s="24" customFormat="1" ht="12.75" customHeight="1" x14ac:dyDescent="0.2">
      <c r="A41" s="62"/>
      <c r="B41" s="241"/>
      <c r="C41" s="241"/>
      <c r="D41" s="241"/>
      <c r="E41" s="241"/>
      <c r="F41" s="241"/>
      <c r="G41" s="241"/>
      <c r="H41" s="241"/>
      <c r="I41" s="241"/>
      <c r="J41" s="220"/>
      <c r="K41" s="63"/>
    </row>
    <row r="42" spans="1:11" s="24" customFormat="1" ht="12.75" customHeight="1" x14ac:dyDescent="0.2">
      <c r="A42" s="62"/>
      <c r="B42" s="241"/>
      <c r="C42" s="241"/>
      <c r="D42" s="241"/>
      <c r="E42" s="241"/>
      <c r="F42" s="241"/>
      <c r="G42" s="241"/>
      <c r="H42" s="241"/>
      <c r="I42" s="241"/>
      <c r="J42" s="220"/>
      <c r="K42" s="63"/>
    </row>
    <row r="43" spans="1:11" s="24" customFormat="1" ht="12.75" customHeight="1" x14ac:dyDescent="0.2">
      <c r="A43" s="62"/>
      <c r="B43" s="241"/>
      <c r="C43" s="241"/>
      <c r="D43" s="241"/>
      <c r="E43" s="241"/>
      <c r="F43" s="241"/>
      <c r="G43" s="241"/>
      <c r="H43" s="241"/>
      <c r="I43" s="241"/>
      <c r="J43" s="220"/>
      <c r="K43" s="63"/>
    </row>
    <row r="44" spans="1:11" s="24" customFormat="1" ht="12.75" customHeight="1" x14ac:dyDescent="0.2">
      <c r="A44" s="62"/>
      <c r="B44" s="241"/>
      <c r="C44" s="241"/>
      <c r="D44" s="241"/>
      <c r="E44" s="241"/>
      <c r="F44" s="241"/>
      <c r="G44" s="241"/>
      <c r="H44" s="241"/>
      <c r="I44" s="241"/>
      <c r="J44" s="220"/>
      <c r="K44" s="63"/>
    </row>
    <row r="45" spans="1:11" s="24" customFormat="1" ht="12.75" customHeight="1" x14ac:dyDescent="0.2">
      <c r="A45" s="62"/>
      <c r="B45" s="241"/>
      <c r="C45" s="241"/>
      <c r="D45" s="241"/>
      <c r="E45" s="241"/>
      <c r="F45" s="241"/>
      <c r="G45" s="241"/>
      <c r="H45" s="241"/>
      <c r="I45" s="241"/>
      <c r="J45" s="220"/>
      <c r="K45" s="63"/>
    </row>
    <row r="46" spans="1:11" s="24" customFormat="1" ht="12.75" customHeight="1" thickBot="1" x14ac:dyDescent="0.25">
      <c r="A46" s="62"/>
      <c r="B46" s="219"/>
      <c r="C46" s="219"/>
      <c r="D46" s="219"/>
      <c r="E46" s="219"/>
      <c r="F46" s="219"/>
      <c r="G46" s="219"/>
      <c r="H46" s="219"/>
      <c r="I46" s="219"/>
      <c r="J46" s="220"/>
      <c r="K46" s="63"/>
    </row>
    <row r="47" spans="1:11" ht="12.75" customHeight="1" x14ac:dyDescent="0.2">
      <c r="A47" s="105" t="s">
        <v>90</v>
      </c>
      <c r="B47" s="250" t="s">
        <v>145</v>
      </c>
      <c r="C47" s="250"/>
      <c r="D47" s="250"/>
      <c r="E47" s="250"/>
      <c r="F47" s="250"/>
      <c r="G47" s="250"/>
      <c r="H47" s="250"/>
      <c r="I47" s="251"/>
      <c r="J47" s="20" t="s">
        <v>9</v>
      </c>
      <c r="K47" s="21">
        <f>SUM(K31:K46)</f>
        <v>0</v>
      </c>
    </row>
    <row r="48" spans="1:11" s="23" customFormat="1" ht="12.75" customHeight="1" thickBot="1" x14ac:dyDescent="0.2">
      <c r="A48" s="113" t="s">
        <v>103</v>
      </c>
      <c r="B48" s="252" t="s">
        <v>159</v>
      </c>
      <c r="C48" s="252"/>
      <c r="D48" s="252"/>
      <c r="E48" s="252"/>
      <c r="F48" s="252"/>
      <c r="G48" s="252"/>
      <c r="H48" s="252"/>
      <c r="I48" s="253"/>
      <c r="J48" s="14" t="s">
        <v>8</v>
      </c>
      <c r="K48" s="17">
        <f>+K47+K29</f>
        <v>0</v>
      </c>
    </row>
    <row r="49" spans="1:11" s="23" customFormat="1" ht="15.75" customHeight="1" x14ac:dyDescent="0.15">
      <c r="A49" s="16" t="s">
        <v>1</v>
      </c>
      <c r="B49" s="254" t="s">
        <v>96</v>
      </c>
      <c r="C49" s="255"/>
      <c r="D49" s="255"/>
      <c r="E49" s="255"/>
      <c r="F49" s="255"/>
      <c r="G49" s="255"/>
      <c r="H49" s="255"/>
      <c r="I49" s="255"/>
      <c r="J49" s="255"/>
      <c r="K49" s="256"/>
    </row>
    <row r="50" spans="1:11" s="23" customFormat="1" ht="15.75" customHeight="1" x14ac:dyDescent="0.15">
      <c r="A50" s="62"/>
      <c r="B50" s="241"/>
      <c r="C50" s="241"/>
      <c r="D50" s="241"/>
      <c r="E50" s="241"/>
      <c r="F50" s="241"/>
      <c r="G50" s="241"/>
      <c r="H50" s="241"/>
      <c r="I50" s="241"/>
      <c r="J50" s="241"/>
      <c r="K50" s="220"/>
    </row>
    <row r="51" spans="1:11" s="23" customFormat="1" ht="15.75" customHeight="1" x14ac:dyDescent="0.15">
      <c r="A51" s="62"/>
      <c r="B51" s="241"/>
      <c r="C51" s="241"/>
      <c r="D51" s="241"/>
      <c r="E51" s="241"/>
      <c r="F51" s="241"/>
      <c r="G51" s="241"/>
      <c r="H51" s="241"/>
      <c r="I51" s="241"/>
      <c r="J51" s="241"/>
      <c r="K51" s="220"/>
    </row>
    <row r="52" spans="1:11" s="23" customFormat="1" ht="15.75" customHeight="1" x14ac:dyDescent="0.15">
      <c r="A52" s="62"/>
      <c r="B52" s="241"/>
      <c r="C52" s="241"/>
      <c r="D52" s="241"/>
      <c r="E52" s="241"/>
      <c r="F52" s="241"/>
      <c r="G52" s="241"/>
      <c r="H52" s="241"/>
      <c r="I52" s="241"/>
      <c r="J52" s="241"/>
      <c r="K52" s="220"/>
    </row>
    <row r="53" spans="1:11" s="23" customFormat="1" ht="15.75" customHeight="1" x14ac:dyDescent="0.15">
      <c r="A53" s="62"/>
      <c r="B53" s="241"/>
      <c r="C53" s="241"/>
      <c r="D53" s="241"/>
      <c r="E53" s="241"/>
      <c r="F53" s="241"/>
      <c r="G53" s="241"/>
      <c r="H53" s="241"/>
      <c r="I53" s="241"/>
      <c r="J53" s="241"/>
      <c r="K53" s="220"/>
    </row>
    <row r="54" spans="1:11" s="23" customFormat="1" ht="15.75" customHeight="1" x14ac:dyDescent="0.15">
      <c r="A54" s="62"/>
      <c r="B54" s="241"/>
      <c r="C54" s="241"/>
      <c r="D54" s="241"/>
      <c r="E54" s="241"/>
      <c r="F54" s="241"/>
      <c r="G54" s="241"/>
      <c r="H54" s="241"/>
      <c r="I54" s="241"/>
      <c r="J54" s="241"/>
      <c r="K54" s="220"/>
    </row>
    <row r="55" spans="1:11" s="23" customFormat="1" ht="15.75" customHeight="1" x14ac:dyDescent="0.15">
      <c r="A55" s="62"/>
      <c r="B55" s="241"/>
      <c r="C55" s="241"/>
      <c r="D55" s="241"/>
      <c r="E55" s="241"/>
      <c r="F55" s="241"/>
      <c r="G55" s="241"/>
      <c r="H55" s="241"/>
      <c r="I55" s="241"/>
      <c r="J55" s="241"/>
      <c r="K55" s="220"/>
    </row>
    <row r="56" spans="1:11" s="23" customFormat="1" ht="15.75" customHeight="1" x14ac:dyDescent="0.15">
      <c r="A56" s="62"/>
      <c r="B56" s="241"/>
      <c r="C56" s="241"/>
      <c r="D56" s="241"/>
      <c r="E56" s="241"/>
      <c r="F56" s="241"/>
      <c r="G56" s="241"/>
      <c r="H56" s="241"/>
      <c r="I56" s="241"/>
      <c r="J56" s="241"/>
      <c r="K56" s="220"/>
    </row>
    <row r="57" spans="1:11" s="23" customFormat="1" ht="15.75" customHeight="1" x14ac:dyDescent="0.15">
      <c r="A57" s="62"/>
      <c r="B57" s="241"/>
      <c r="C57" s="241"/>
      <c r="D57" s="241"/>
      <c r="E57" s="241"/>
      <c r="F57" s="241"/>
      <c r="G57" s="241"/>
      <c r="H57" s="241"/>
      <c r="I57" s="241"/>
      <c r="J57" s="241"/>
      <c r="K57" s="220"/>
    </row>
    <row r="58" spans="1:11" s="23" customFormat="1" ht="39.75" customHeight="1" x14ac:dyDescent="0.2">
      <c r="A58" s="246" t="s">
        <v>160</v>
      </c>
      <c r="B58" s="247"/>
      <c r="C58" s="247"/>
      <c r="D58" s="247"/>
      <c r="E58" s="247"/>
      <c r="F58" s="247"/>
      <c r="G58" s="247"/>
      <c r="H58" s="247"/>
      <c r="I58" s="247"/>
      <c r="J58" s="247"/>
      <c r="K58" s="247"/>
    </row>
    <row r="59" spans="1:11" s="23" customFormat="1" ht="58.5" customHeight="1" x14ac:dyDescent="0.15">
      <c r="A59" s="248" t="s">
        <v>147</v>
      </c>
      <c r="B59" s="249"/>
      <c r="C59" s="249"/>
      <c r="D59" s="249"/>
      <c r="E59" s="249"/>
      <c r="F59" s="249"/>
      <c r="G59" s="249"/>
      <c r="H59" s="249"/>
      <c r="I59" s="249"/>
      <c r="J59" s="249"/>
      <c r="K59" s="249"/>
    </row>
    <row r="60" spans="1:11" s="23" customFormat="1" ht="19.5" customHeight="1" x14ac:dyDescent="0.2">
      <c r="A60" s="245" t="s">
        <v>161</v>
      </c>
      <c r="B60" s="245"/>
      <c r="C60" s="245"/>
      <c r="D60" s="245"/>
      <c r="E60" s="245"/>
      <c r="F60" s="245"/>
      <c r="G60" s="245"/>
      <c r="H60" s="245"/>
      <c r="I60" s="245"/>
      <c r="J60" s="245"/>
      <c r="K60" s="245"/>
    </row>
    <row r="61" spans="1:11" s="23" customFormat="1" ht="15.75" customHeight="1" x14ac:dyDescent="0.15"/>
    <row r="62" spans="1:11" s="23" customFormat="1" ht="12.75" customHeight="1" x14ac:dyDescent="0.2">
      <c r="A62" s="22"/>
      <c r="B62" s="22"/>
      <c r="C62" s="22"/>
      <c r="D62" s="22"/>
      <c r="E62" s="22"/>
      <c r="F62" s="22"/>
      <c r="G62" s="22"/>
      <c r="H62" s="22"/>
      <c r="I62" s="22"/>
      <c r="J62" s="22"/>
      <c r="K62" s="22"/>
    </row>
    <row r="63" spans="1:11" s="23" customFormat="1" ht="12.75" customHeight="1" x14ac:dyDescent="0.2">
      <c r="A63" s="22"/>
      <c r="B63" s="22"/>
      <c r="C63" s="22"/>
      <c r="D63" s="22"/>
      <c r="E63" s="22"/>
      <c r="F63" s="22"/>
      <c r="G63" s="22"/>
      <c r="H63" s="22"/>
      <c r="I63" s="22"/>
      <c r="J63" s="22"/>
      <c r="K63" s="36"/>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3" customFormat="1" ht="12.75" customHeight="1" x14ac:dyDescent="0.2">
      <c r="A70" s="22"/>
      <c r="B70" s="22"/>
      <c r="C70" s="22"/>
      <c r="D70" s="22"/>
      <c r="E70" s="22"/>
      <c r="F70" s="22"/>
      <c r="G70" s="22"/>
      <c r="H70" s="22"/>
      <c r="I70" s="22"/>
      <c r="J70" s="22"/>
      <c r="K70" s="36"/>
    </row>
    <row r="71" spans="1:11" s="23" customFormat="1" ht="12.75" customHeight="1" x14ac:dyDescent="0.2">
      <c r="A71" s="22"/>
      <c r="B71" s="22"/>
      <c r="C71" s="22"/>
      <c r="D71" s="22"/>
      <c r="E71" s="22"/>
      <c r="F71" s="22"/>
      <c r="G71" s="22"/>
      <c r="H71" s="22"/>
      <c r="I71" s="22"/>
      <c r="J71" s="22"/>
      <c r="K71" s="36"/>
    </row>
    <row r="72" spans="1:11" s="23" customFormat="1" ht="18.75" customHeigh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x14ac:dyDescent="0.2">
      <c r="A78" s="22"/>
      <c r="B78" s="22"/>
      <c r="C78" s="22"/>
      <c r="D78" s="22"/>
      <c r="E78" s="22"/>
      <c r="F78" s="22"/>
      <c r="G78" s="22"/>
      <c r="H78" s="22"/>
      <c r="I78" s="22"/>
      <c r="J78" s="22"/>
      <c r="K78" s="36"/>
    </row>
    <row r="79" spans="1:11" s="23" customFormat="1" ht="9.75" customHeight="1" x14ac:dyDescent="0.2">
      <c r="A79" s="22"/>
      <c r="B79" s="22"/>
      <c r="C79" s="22"/>
      <c r="D79" s="22"/>
      <c r="E79" s="22"/>
      <c r="F79" s="22"/>
      <c r="G79" s="22"/>
      <c r="H79" s="22"/>
      <c r="I79" s="22"/>
      <c r="J79" s="22"/>
      <c r="K79" s="36"/>
    </row>
  </sheetData>
  <sheetProtection selectLockedCells="1"/>
  <mergeCells count="72">
    <mergeCell ref="B37:J37"/>
    <mergeCell ref="B36:J36"/>
    <mergeCell ref="B34:J34"/>
    <mergeCell ref="B28:C28"/>
    <mergeCell ref="B35:J35"/>
    <mergeCell ref="B31:J31"/>
    <mergeCell ref="B33:J33"/>
    <mergeCell ref="B32:J32"/>
    <mergeCell ref="B41:J41"/>
    <mergeCell ref="B40:J40"/>
    <mergeCell ref="B39:J39"/>
    <mergeCell ref="B44:J44"/>
    <mergeCell ref="B43:J43"/>
    <mergeCell ref="A1:K1"/>
    <mergeCell ref="A2:K2"/>
    <mergeCell ref="A3:K3"/>
    <mergeCell ref="A6:C6"/>
    <mergeCell ref="J6:K6"/>
    <mergeCell ref="D5:I5"/>
    <mergeCell ref="J5:K5"/>
    <mergeCell ref="A5:C5"/>
    <mergeCell ref="A4:C4"/>
    <mergeCell ref="F6:I6"/>
    <mergeCell ref="J4:K4"/>
    <mergeCell ref="D4:I4"/>
    <mergeCell ref="D6:E6"/>
    <mergeCell ref="B51:K51"/>
    <mergeCell ref="B53:K53"/>
    <mergeCell ref="B52:K52"/>
    <mergeCell ref="B50:K50"/>
    <mergeCell ref="B47:I47"/>
    <mergeCell ref="B48:I48"/>
    <mergeCell ref="B49:K49"/>
    <mergeCell ref="A60:K60"/>
    <mergeCell ref="A58:K58"/>
    <mergeCell ref="B54:K54"/>
    <mergeCell ref="B55:K55"/>
    <mergeCell ref="B56:K56"/>
    <mergeCell ref="B57:K57"/>
    <mergeCell ref="A59:K59"/>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36" activePane="bottomRight" state="frozen"/>
      <selection pane="topRight" activeCell="B1" sqref="B1"/>
      <selection pane="bottomLeft" activeCell="A3" sqref="A3"/>
      <selection pane="bottomRight" activeCell="W55" sqref="W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129</v>
      </c>
    </row>
    <row r="2" spans="1:30" s="52" customFormat="1" ht="26.25" customHeight="1" thickBot="1" x14ac:dyDescent="0.25">
      <c r="A2" s="51"/>
      <c r="B2" s="64" t="s">
        <v>10</v>
      </c>
      <c r="C2" s="64" t="s">
        <v>11</v>
      </c>
      <c r="D2" s="64" t="s">
        <v>12</v>
      </c>
      <c r="E2" s="64" t="s">
        <v>13</v>
      </c>
      <c r="F2" s="64" t="s">
        <v>14</v>
      </c>
      <c r="G2" s="64" t="s">
        <v>15</v>
      </c>
      <c r="H2" s="64" t="s">
        <v>16</v>
      </c>
      <c r="I2" s="64" t="s">
        <v>17</v>
      </c>
      <c r="J2" s="64" t="s">
        <v>18</v>
      </c>
      <c r="K2" s="64" t="s">
        <v>19</v>
      </c>
      <c r="L2" s="64" t="s">
        <v>20</v>
      </c>
      <c r="M2" s="64" t="s">
        <v>21</v>
      </c>
      <c r="N2" s="64" t="s">
        <v>22</v>
      </c>
      <c r="O2" s="64" t="s">
        <v>23</v>
      </c>
      <c r="P2" s="64" t="s">
        <v>24</v>
      </c>
      <c r="Q2" s="64" t="s">
        <v>25</v>
      </c>
      <c r="R2" s="64" t="s">
        <v>26</v>
      </c>
      <c r="S2" s="64" t="s">
        <v>27</v>
      </c>
      <c r="T2" s="64" t="s">
        <v>28</v>
      </c>
      <c r="U2" s="64" t="s">
        <v>29</v>
      </c>
      <c r="V2" s="64" t="s">
        <v>30</v>
      </c>
      <c r="W2" s="64" t="s">
        <v>31</v>
      </c>
      <c r="X2" s="64" t="s">
        <v>32</v>
      </c>
      <c r="Y2" s="64" t="s">
        <v>33</v>
      </c>
      <c r="Z2" s="64" t="s">
        <v>34</v>
      </c>
      <c r="AA2" s="64" t="s">
        <v>35</v>
      </c>
      <c r="AB2" s="64" t="s">
        <v>36</v>
      </c>
      <c r="AC2" s="64" t="s">
        <v>37</v>
      </c>
      <c r="AD2" s="64" t="s">
        <v>38</v>
      </c>
    </row>
    <row r="3" spans="1:30" x14ac:dyDescent="0.2">
      <c r="A3" s="18" t="s">
        <v>10</v>
      </c>
      <c r="B3" s="53" t="s">
        <v>39</v>
      </c>
      <c r="C3" s="54">
        <v>219</v>
      </c>
      <c r="D3" s="54">
        <v>158</v>
      </c>
      <c r="E3" s="54">
        <v>351</v>
      </c>
      <c r="F3" s="54">
        <v>123</v>
      </c>
      <c r="G3" s="54">
        <v>253</v>
      </c>
      <c r="H3" s="54">
        <v>147</v>
      </c>
      <c r="I3" s="54">
        <v>11</v>
      </c>
      <c r="J3" s="54">
        <v>44</v>
      </c>
      <c r="K3" s="54">
        <v>94</v>
      </c>
      <c r="L3" s="54">
        <v>73</v>
      </c>
      <c r="M3" s="54">
        <v>179</v>
      </c>
      <c r="N3" s="54">
        <v>78</v>
      </c>
      <c r="O3" s="54">
        <v>213</v>
      </c>
      <c r="P3" s="54">
        <v>329</v>
      </c>
      <c r="Q3" s="54">
        <v>50</v>
      </c>
      <c r="R3" s="54">
        <v>207</v>
      </c>
      <c r="S3" s="54">
        <v>50</v>
      </c>
      <c r="T3" s="54">
        <v>65</v>
      </c>
      <c r="U3" s="54">
        <v>383</v>
      </c>
      <c r="V3" s="54">
        <v>277</v>
      </c>
      <c r="W3" s="54">
        <v>69</v>
      </c>
      <c r="X3" s="54">
        <v>121</v>
      </c>
      <c r="Y3" s="54">
        <v>111</v>
      </c>
      <c r="Z3" s="54">
        <v>24</v>
      </c>
      <c r="AA3" s="54">
        <v>43</v>
      </c>
      <c r="AB3" s="54">
        <v>152</v>
      </c>
      <c r="AC3" s="54">
        <v>92</v>
      </c>
      <c r="AD3" s="54">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20">
        <v>69</v>
      </c>
      <c r="C55" s="121">
        <v>285</v>
      </c>
      <c r="D55" s="121">
        <v>95</v>
      </c>
      <c r="E55" s="121">
        <v>304</v>
      </c>
      <c r="F55" s="121">
        <v>160</v>
      </c>
      <c r="G55" s="121">
        <v>290</v>
      </c>
      <c r="H55" s="121">
        <v>212</v>
      </c>
      <c r="I55" s="121">
        <v>81</v>
      </c>
      <c r="J55" s="121">
        <v>110</v>
      </c>
      <c r="K55" s="121">
        <v>164</v>
      </c>
      <c r="L55" s="121">
        <v>23</v>
      </c>
      <c r="M55" s="121">
        <v>245</v>
      </c>
      <c r="N55" s="121">
        <v>14</v>
      </c>
      <c r="O55" s="121">
        <v>279</v>
      </c>
      <c r="P55" s="121">
        <v>259</v>
      </c>
      <c r="Q55" s="121">
        <v>38</v>
      </c>
      <c r="R55" s="121">
        <v>273</v>
      </c>
      <c r="S55" s="121">
        <v>23</v>
      </c>
      <c r="T55" s="121">
        <v>114</v>
      </c>
      <c r="U55" s="121">
        <v>374</v>
      </c>
      <c r="V55" s="121">
        <v>208</v>
      </c>
      <c r="W55" s="121" t="s">
        <v>39</v>
      </c>
      <c r="X55" s="121">
        <v>144</v>
      </c>
      <c r="Y55" s="121">
        <v>177</v>
      </c>
      <c r="Z55" s="121">
        <v>47</v>
      </c>
      <c r="AA55" s="121">
        <v>110</v>
      </c>
      <c r="AB55" s="121">
        <v>83</v>
      </c>
      <c r="AC55" s="121">
        <v>74</v>
      </c>
      <c r="AD55" s="121">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view="pageBreakPreview" topLeftCell="A23" zoomScale="115" zoomScaleNormal="100" zoomScaleSheetLayoutView="115" workbookViewId="0">
      <selection activeCell="B40" sqref="B40:J40"/>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57"/>
      <c r="B1" s="258"/>
      <c r="C1" s="258"/>
      <c r="D1" s="258"/>
      <c r="E1" s="258"/>
      <c r="F1" s="258"/>
      <c r="G1" s="258"/>
      <c r="H1" s="258"/>
      <c r="I1" s="258"/>
      <c r="J1" s="258"/>
      <c r="K1" s="258"/>
    </row>
    <row r="2" spans="1:11" ht="60.75" customHeight="1" x14ac:dyDescent="0.25">
      <c r="A2" s="259" t="s">
        <v>162</v>
      </c>
      <c r="B2" s="260"/>
      <c r="C2" s="260"/>
      <c r="D2" s="260"/>
      <c r="E2" s="260"/>
      <c r="F2" s="260"/>
      <c r="G2" s="260"/>
      <c r="H2" s="260"/>
      <c r="I2" s="260"/>
      <c r="J2" s="260"/>
      <c r="K2" s="260"/>
    </row>
    <row r="3" spans="1:11" ht="15" customHeight="1" x14ac:dyDescent="0.2">
      <c r="A3" s="261"/>
      <c r="B3" s="261"/>
      <c r="C3" s="261"/>
      <c r="D3" s="261"/>
      <c r="E3" s="261"/>
      <c r="F3" s="261"/>
      <c r="G3" s="261"/>
      <c r="H3" s="261"/>
      <c r="I3" s="261"/>
      <c r="J3" s="261"/>
      <c r="K3" s="261"/>
    </row>
    <row r="4" spans="1:11" s="23" customFormat="1" x14ac:dyDescent="0.15">
      <c r="A4" s="270" t="s">
        <v>83</v>
      </c>
      <c r="B4" s="271"/>
      <c r="C4" s="272"/>
      <c r="D4" s="276" t="s">
        <v>91</v>
      </c>
      <c r="E4" s="274"/>
      <c r="F4" s="274"/>
      <c r="G4" s="274"/>
      <c r="H4" s="275"/>
      <c r="I4" s="104"/>
      <c r="J4" s="274" t="s">
        <v>119</v>
      </c>
      <c r="K4" s="275"/>
    </row>
    <row r="5" spans="1:11" s="24" customFormat="1" ht="26.25" customHeight="1" x14ac:dyDescent="0.2">
      <c r="A5" s="308" t="s">
        <v>98</v>
      </c>
      <c r="B5" s="309"/>
      <c r="C5" s="307"/>
      <c r="D5" s="308" t="s">
        <v>99</v>
      </c>
      <c r="E5" s="309"/>
      <c r="F5" s="309"/>
      <c r="G5" s="309"/>
      <c r="H5" s="307"/>
      <c r="I5" s="107"/>
      <c r="J5" s="306">
        <v>12345</v>
      </c>
      <c r="K5" s="307"/>
    </row>
    <row r="6" spans="1:11" s="23" customFormat="1" x14ac:dyDescent="0.15">
      <c r="A6" s="262" t="s">
        <v>84</v>
      </c>
      <c r="B6" s="263"/>
      <c r="C6" s="264"/>
      <c r="D6" s="273" t="s">
        <v>85</v>
      </c>
      <c r="E6" s="273"/>
      <c r="F6" s="273" t="s">
        <v>87</v>
      </c>
      <c r="G6" s="273"/>
      <c r="H6" s="273"/>
      <c r="I6" s="106"/>
      <c r="J6" s="265" t="s">
        <v>86</v>
      </c>
      <c r="K6" s="266"/>
    </row>
    <row r="7" spans="1:11" s="25" customFormat="1" ht="24.75" customHeight="1" thickBot="1" x14ac:dyDescent="0.25">
      <c r="A7" s="292" t="s">
        <v>92</v>
      </c>
      <c r="B7" s="293"/>
      <c r="C7" s="294"/>
      <c r="D7" s="312" t="s">
        <v>93</v>
      </c>
      <c r="E7" s="312"/>
      <c r="F7" s="310" t="s">
        <v>97</v>
      </c>
      <c r="G7" s="311"/>
      <c r="H7" s="311"/>
      <c r="I7" s="114"/>
      <c r="J7" s="304">
        <v>44313</v>
      </c>
      <c r="K7" s="305"/>
    </row>
    <row r="8" spans="1:11" s="26" customFormat="1" ht="16.5" customHeight="1" x14ac:dyDescent="0.2">
      <c r="A8" s="232" t="s">
        <v>1</v>
      </c>
      <c r="B8" s="236" t="s">
        <v>0</v>
      </c>
      <c r="C8" s="237"/>
      <c r="D8" s="226" t="s">
        <v>2</v>
      </c>
      <c r="E8" s="240"/>
      <c r="F8" s="226" t="s">
        <v>89</v>
      </c>
      <c r="G8" s="227"/>
      <c r="H8" s="227"/>
      <c r="I8" s="103"/>
      <c r="J8" s="234" t="s">
        <v>88</v>
      </c>
      <c r="K8" s="230" t="s">
        <v>8</v>
      </c>
    </row>
    <row r="9" spans="1:11" s="27" customFormat="1" ht="16.5" customHeight="1" x14ac:dyDescent="0.15">
      <c r="A9" s="233"/>
      <c r="B9" s="238"/>
      <c r="C9" s="239"/>
      <c r="D9" s="5" t="s">
        <v>3</v>
      </c>
      <c r="E9" s="5" t="s">
        <v>4</v>
      </c>
      <c r="F9" s="6" t="s">
        <v>7</v>
      </c>
      <c r="G9" s="6" t="s">
        <v>5</v>
      </c>
      <c r="H9" s="5" t="s">
        <v>6</v>
      </c>
      <c r="I9" s="109" t="s">
        <v>146</v>
      </c>
      <c r="J9" s="235"/>
      <c r="K9" s="231"/>
    </row>
    <row r="10" spans="1:11" s="31" customFormat="1" x14ac:dyDescent="0.15">
      <c r="A10" s="37">
        <v>44289</v>
      </c>
      <c r="B10" s="302" t="s">
        <v>166</v>
      </c>
      <c r="C10" s="301"/>
      <c r="D10" s="38">
        <v>158</v>
      </c>
      <c r="E10" s="39">
        <f>+D10*0.56</f>
        <v>88.48</v>
      </c>
      <c r="F10" s="40"/>
      <c r="G10" s="41"/>
      <c r="H10" s="41"/>
      <c r="I10" s="108">
        <v>49.5</v>
      </c>
      <c r="J10" s="41">
        <v>110</v>
      </c>
      <c r="K10" s="42">
        <f t="shared" ref="K10:K28" si="0">+E10+F10+G10+H10+I10+J10</f>
        <v>247.98000000000002</v>
      </c>
    </row>
    <row r="11" spans="1:11" x14ac:dyDescent="0.2">
      <c r="A11" s="37">
        <v>44290</v>
      </c>
      <c r="B11" s="302" t="s">
        <v>168</v>
      </c>
      <c r="C11" s="301"/>
      <c r="D11" s="38">
        <v>158</v>
      </c>
      <c r="E11" s="39">
        <f t="shared" ref="E11:E28" si="1">+D11*0.56</f>
        <v>88.48</v>
      </c>
      <c r="F11" s="40"/>
      <c r="G11" s="41"/>
      <c r="H11" s="41"/>
      <c r="I11" s="108">
        <v>49.5</v>
      </c>
      <c r="J11" s="41"/>
      <c r="K11" s="42">
        <f t="shared" si="0"/>
        <v>137.98000000000002</v>
      </c>
    </row>
    <row r="12" spans="1:11" x14ac:dyDescent="0.2">
      <c r="A12" s="37"/>
      <c r="B12" s="300"/>
      <c r="C12" s="301"/>
      <c r="D12" s="38"/>
      <c r="E12" s="39">
        <f t="shared" si="1"/>
        <v>0</v>
      </c>
      <c r="F12" s="40"/>
      <c r="G12" s="41"/>
      <c r="H12" s="41"/>
      <c r="I12" s="108"/>
      <c r="J12" s="41"/>
      <c r="K12" s="42">
        <f t="shared" si="0"/>
        <v>0</v>
      </c>
    </row>
    <row r="13" spans="1:11" x14ac:dyDescent="0.2">
      <c r="A13" s="37">
        <v>44296</v>
      </c>
      <c r="B13" s="302" t="s">
        <v>163</v>
      </c>
      <c r="C13" s="301"/>
      <c r="D13" s="38"/>
      <c r="E13" s="39">
        <f t="shared" si="1"/>
        <v>0</v>
      </c>
      <c r="F13" s="40"/>
      <c r="G13" s="43"/>
      <c r="H13" s="41"/>
      <c r="I13" s="108">
        <v>49.5</v>
      </c>
      <c r="J13" s="41">
        <v>152</v>
      </c>
      <c r="K13" s="42">
        <f t="shared" si="0"/>
        <v>201.5</v>
      </c>
    </row>
    <row r="14" spans="1:11" x14ac:dyDescent="0.2">
      <c r="A14" s="37">
        <v>44297</v>
      </c>
      <c r="B14" s="302" t="s">
        <v>164</v>
      </c>
      <c r="C14" s="301"/>
      <c r="D14" s="38"/>
      <c r="E14" s="39">
        <f t="shared" si="1"/>
        <v>0</v>
      </c>
      <c r="F14" s="40">
        <v>17.25</v>
      </c>
      <c r="G14" s="41"/>
      <c r="H14" s="41">
        <v>30.5</v>
      </c>
      <c r="I14" s="108"/>
      <c r="J14" s="41">
        <v>152</v>
      </c>
      <c r="K14" s="42">
        <f t="shared" si="0"/>
        <v>199.75</v>
      </c>
    </row>
    <row r="15" spans="1:11" x14ac:dyDescent="0.2">
      <c r="A15" s="93">
        <v>44298</v>
      </c>
      <c r="B15" s="295" t="s">
        <v>164</v>
      </c>
      <c r="C15" s="303"/>
      <c r="D15" s="45"/>
      <c r="E15" s="39">
        <f t="shared" si="1"/>
        <v>0</v>
      </c>
      <c r="F15" s="46">
        <v>17.25</v>
      </c>
      <c r="G15" s="47">
        <v>18.25</v>
      </c>
      <c r="H15" s="47">
        <v>30.5</v>
      </c>
      <c r="I15" s="108"/>
      <c r="J15" s="47">
        <v>152</v>
      </c>
      <c r="K15" s="42">
        <f t="shared" si="0"/>
        <v>218</v>
      </c>
    </row>
    <row r="16" spans="1:11" x14ac:dyDescent="0.2">
      <c r="A16" s="37">
        <v>44299</v>
      </c>
      <c r="B16" s="90" t="s">
        <v>165</v>
      </c>
      <c r="D16" s="38"/>
      <c r="E16" s="39">
        <f t="shared" si="1"/>
        <v>0</v>
      </c>
      <c r="F16" s="76"/>
      <c r="G16" s="77"/>
      <c r="H16" s="77"/>
      <c r="I16" s="108">
        <v>49.5</v>
      </c>
      <c r="J16" s="41">
        <f>SUM(E16:H16)</f>
        <v>0</v>
      </c>
      <c r="K16" s="42">
        <f t="shared" si="0"/>
        <v>49.5</v>
      </c>
    </row>
    <row r="17" spans="1:11" x14ac:dyDescent="0.2">
      <c r="A17" s="44"/>
      <c r="B17" s="300"/>
      <c r="C17" s="301"/>
      <c r="D17" s="45"/>
      <c r="E17" s="39">
        <f t="shared" si="1"/>
        <v>0</v>
      </c>
      <c r="F17" s="40"/>
      <c r="G17" s="41"/>
      <c r="H17" s="41"/>
      <c r="I17" s="108"/>
      <c r="J17" s="47"/>
      <c r="K17" s="42">
        <f t="shared" si="0"/>
        <v>0</v>
      </c>
    </row>
    <row r="18" spans="1:11" x14ac:dyDescent="0.2">
      <c r="A18" s="37">
        <v>44307</v>
      </c>
      <c r="B18" s="302" t="s">
        <v>167</v>
      </c>
      <c r="C18" s="301"/>
      <c r="D18" s="38">
        <v>190</v>
      </c>
      <c r="E18" s="39">
        <f t="shared" si="1"/>
        <v>106.4</v>
      </c>
      <c r="F18" s="40"/>
      <c r="G18" s="41"/>
      <c r="H18" s="41"/>
      <c r="I18" s="108"/>
      <c r="J18" s="41"/>
      <c r="K18" s="42">
        <f t="shared" si="0"/>
        <v>106.4</v>
      </c>
    </row>
    <row r="19" spans="1:11" x14ac:dyDescent="0.2">
      <c r="A19" s="37"/>
      <c r="B19" s="300"/>
      <c r="C19" s="301"/>
      <c r="D19" s="38"/>
      <c r="E19" s="39">
        <f t="shared" si="1"/>
        <v>0</v>
      </c>
      <c r="F19" s="40"/>
      <c r="G19" s="41"/>
      <c r="H19" s="41"/>
      <c r="I19" s="108"/>
      <c r="J19" s="41"/>
      <c r="K19" s="42">
        <f t="shared" si="0"/>
        <v>0</v>
      </c>
    </row>
    <row r="20" spans="1:11" x14ac:dyDescent="0.2">
      <c r="A20" s="37"/>
      <c r="B20" s="300"/>
      <c r="C20" s="301"/>
      <c r="D20" s="38"/>
      <c r="E20" s="39">
        <f t="shared" si="1"/>
        <v>0</v>
      </c>
      <c r="F20" s="40"/>
      <c r="G20" s="41"/>
      <c r="H20" s="41"/>
      <c r="I20" s="108"/>
      <c r="J20" s="41"/>
      <c r="K20" s="42">
        <f t="shared" si="0"/>
        <v>0</v>
      </c>
    </row>
    <row r="21" spans="1:11" x14ac:dyDescent="0.2">
      <c r="A21" s="37"/>
      <c r="B21" s="300"/>
      <c r="C21" s="301"/>
      <c r="D21" s="38"/>
      <c r="E21" s="39">
        <f t="shared" si="1"/>
        <v>0</v>
      </c>
      <c r="F21" s="40"/>
      <c r="G21" s="41"/>
      <c r="H21" s="41"/>
      <c r="I21" s="108"/>
      <c r="J21" s="41"/>
      <c r="K21" s="42">
        <f t="shared" si="0"/>
        <v>0</v>
      </c>
    </row>
    <row r="22" spans="1:11" x14ac:dyDescent="0.2">
      <c r="A22" s="37"/>
      <c r="B22" s="300"/>
      <c r="C22" s="301"/>
      <c r="D22" s="38"/>
      <c r="E22" s="39">
        <f t="shared" si="1"/>
        <v>0</v>
      </c>
      <c r="F22" s="40"/>
      <c r="G22" s="41"/>
      <c r="H22" s="41"/>
      <c r="I22" s="108"/>
      <c r="J22" s="41"/>
      <c r="K22" s="42">
        <f t="shared" si="0"/>
        <v>0</v>
      </c>
    </row>
    <row r="23" spans="1:11" x14ac:dyDescent="0.2">
      <c r="A23" s="37"/>
      <c r="B23" s="300"/>
      <c r="C23" s="301"/>
      <c r="D23" s="38"/>
      <c r="E23" s="39">
        <f t="shared" si="1"/>
        <v>0</v>
      </c>
      <c r="F23" s="40"/>
      <c r="G23" s="41"/>
      <c r="H23" s="41"/>
      <c r="I23" s="108"/>
      <c r="J23" s="41"/>
      <c r="K23" s="42">
        <f t="shared" si="0"/>
        <v>0</v>
      </c>
    </row>
    <row r="24" spans="1:11" x14ac:dyDescent="0.2">
      <c r="A24" s="37"/>
      <c r="B24" s="300"/>
      <c r="C24" s="301"/>
      <c r="D24" s="38"/>
      <c r="E24" s="39">
        <f t="shared" si="1"/>
        <v>0</v>
      </c>
      <c r="F24" s="40"/>
      <c r="G24" s="41"/>
      <c r="H24" s="41"/>
      <c r="I24" s="108"/>
      <c r="J24" s="41"/>
      <c r="K24" s="42">
        <f t="shared" si="0"/>
        <v>0</v>
      </c>
    </row>
    <row r="25" spans="1:11" x14ac:dyDescent="0.2">
      <c r="A25" s="37"/>
      <c r="B25" s="300"/>
      <c r="C25" s="301"/>
      <c r="D25" s="38"/>
      <c r="E25" s="39">
        <f t="shared" si="1"/>
        <v>0</v>
      </c>
      <c r="F25" s="40"/>
      <c r="G25" s="41"/>
      <c r="H25" s="41"/>
      <c r="I25" s="108"/>
      <c r="J25" s="41"/>
      <c r="K25" s="42">
        <f t="shared" si="0"/>
        <v>0</v>
      </c>
    </row>
    <row r="26" spans="1:11" x14ac:dyDescent="0.2">
      <c r="A26" s="37"/>
      <c r="B26" s="300"/>
      <c r="C26" s="301"/>
      <c r="D26" s="38"/>
      <c r="E26" s="39">
        <f t="shared" si="1"/>
        <v>0</v>
      </c>
      <c r="F26" s="40"/>
      <c r="G26" s="41"/>
      <c r="H26" s="41"/>
      <c r="I26" s="108"/>
      <c r="J26" s="41"/>
      <c r="K26" s="42">
        <f t="shared" si="0"/>
        <v>0</v>
      </c>
    </row>
    <row r="27" spans="1:11" x14ac:dyDescent="0.2">
      <c r="A27" s="37"/>
      <c r="B27" s="300"/>
      <c r="C27" s="301"/>
      <c r="D27" s="38"/>
      <c r="E27" s="39">
        <f t="shared" si="1"/>
        <v>0</v>
      </c>
      <c r="F27" s="40"/>
      <c r="G27" s="41"/>
      <c r="H27" s="41"/>
      <c r="I27" s="108"/>
      <c r="J27" s="41"/>
      <c r="K27" s="42">
        <f t="shared" si="0"/>
        <v>0</v>
      </c>
    </row>
    <row r="28" spans="1:11" x14ac:dyDescent="0.2">
      <c r="A28" s="28"/>
      <c r="B28" s="317"/>
      <c r="C28" s="318"/>
      <c r="D28" s="32"/>
      <c r="E28" s="39">
        <f t="shared" si="1"/>
        <v>0</v>
      </c>
      <c r="F28" s="29"/>
      <c r="G28" s="30"/>
      <c r="H28" s="30"/>
      <c r="I28" s="108"/>
      <c r="J28" s="33"/>
      <c r="K28" s="42">
        <f t="shared" si="0"/>
        <v>0</v>
      </c>
    </row>
    <row r="29" spans="1:11" x14ac:dyDescent="0.2">
      <c r="A29" s="7"/>
      <c r="B29" s="8"/>
      <c r="C29" s="9" t="s">
        <v>8</v>
      </c>
      <c r="D29" s="10">
        <f>SUM(D10:D28)</f>
        <v>506</v>
      </c>
      <c r="E29" s="11">
        <f>SUM(E10:E28)</f>
        <v>283.36</v>
      </c>
      <c r="F29" s="12"/>
      <c r="G29" s="13"/>
      <c r="H29" s="13"/>
      <c r="I29" s="13"/>
      <c r="J29" s="14" t="s">
        <v>9</v>
      </c>
      <c r="K29" s="15">
        <f>SUM(K10:K28)</f>
        <v>1161.1100000000001</v>
      </c>
    </row>
    <row r="30" spans="1:11" ht="15.75" customHeight="1" x14ac:dyDescent="0.2">
      <c r="A30" s="16" t="s">
        <v>1</v>
      </c>
      <c r="B30" s="297" t="s">
        <v>149</v>
      </c>
      <c r="C30" s="297"/>
      <c r="D30" s="297"/>
      <c r="E30" s="297"/>
      <c r="F30" s="297"/>
      <c r="G30" s="297"/>
      <c r="H30" s="297"/>
      <c r="I30" s="297"/>
      <c r="J30" s="297"/>
      <c r="K30" s="297"/>
    </row>
    <row r="31" spans="1:11" s="24" customFormat="1" ht="12.75" customHeight="1" x14ac:dyDescent="0.2">
      <c r="A31" s="117" t="s">
        <v>140</v>
      </c>
      <c r="B31" s="286" t="s">
        <v>94</v>
      </c>
      <c r="C31" s="287"/>
      <c r="D31" s="287"/>
      <c r="E31" s="287"/>
      <c r="F31" s="287"/>
      <c r="G31" s="287"/>
      <c r="H31" s="287"/>
      <c r="I31" s="287"/>
      <c r="J31" s="287"/>
      <c r="K31" s="49">
        <v>18</v>
      </c>
    </row>
    <row r="32" spans="1:11" s="24" customFormat="1" ht="12.75" customHeight="1" x14ac:dyDescent="0.2">
      <c r="A32" s="116" t="s">
        <v>140</v>
      </c>
      <c r="B32" s="288" t="s">
        <v>95</v>
      </c>
      <c r="C32" s="289"/>
      <c r="D32" s="289"/>
      <c r="E32" s="289"/>
      <c r="F32" s="289"/>
      <c r="G32" s="289"/>
      <c r="H32" s="289"/>
      <c r="I32" s="289"/>
      <c r="J32" s="289"/>
      <c r="K32" s="49">
        <v>12</v>
      </c>
    </row>
    <row r="33" spans="1:11" s="24" customFormat="1" ht="12.75" customHeight="1" x14ac:dyDescent="0.2">
      <c r="A33" s="50"/>
      <c r="B33" s="290"/>
      <c r="C33" s="291"/>
      <c r="D33" s="291"/>
      <c r="E33" s="291"/>
      <c r="F33" s="291"/>
      <c r="G33" s="291"/>
      <c r="H33" s="291"/>
      <c r="I33" s="291"/>
      <c r="J33" s="291"/>
      <c r="K33" s="49"/>
    </row>
    <row r="34" spans="1:11" s="24" customFormat="1" ht="12.75" customHeight="1" x14ac:dyDescent="0.2">
      <c r="A34" s="91" t="s">
        <v>138</v>
      </c>
      <c r="B34" s="288" t="s">
        <v>127</v>
      </c>
      <c r="C34" s="289"/>
      <c r="D34" s="289"/>
      <c r="E34" s="289"/>
      <c r="F34" s="289"/>
      <c r="G34" s="289"/>
      <c r="H34" s="289"/>
      <c r="I34" s="289"/>
      <c r="J34" s="289"/>
      <c r="K34" s="49">
        <v>78</v>
      </c>
    </row>
    <row r="35" spans="1:11" s="24" customFormat="1" ht="12.75" customHeight="1" x14ac:dyDescent="0.2">
      <c r="A35" s="116" t="s">
        <v>138</v>
      </c>
      <c r="B35" s="283" t="s">
        <v>148</v>
      </c>
      <c r="C35" s="284"/>
      <c r="D35" s="284"/>
      <c r="E35" s="284"/>
      <c r="F35" s="284"/>
      <c r="G35" s="284"/>
      <c r="H35" s="284"/>
      <c r="I35" s="284"/>
      <c r="J35" s="284"/>
      <c r="K35" s="49">
        <v>580</v>
      </c>
    </row>
    <row r="36" spans="1:11" s="24" customFormat="1" ht="12.75" customHeight="1" x14ac:dyDescent="0.2">
      <c r="A36" s="116" t="s">
        <v>138</v>
      </c>
      <c r="B36" s="283" t="s">
        <v>124</v>
      </c>
      <c r="C36" s="284"/>
      <c r="D36" s="284"/>
      <c r="E36" s="284"/>
      <c r="F36" s="284"/>
      <c r="G36" s="284"/>
      <c r="H36" s="284"/>
      <c r="I36" s="284"/>
      <c r="J36" s="284"/>
      <c r="K36" s="49">
        <v>245</v>
      </c>
    </row>
    <row r="37" spans="1:11" s="24" customFormat="1" ht="12.75" customHeight="1" x14ac:dyDescent="0.2">
      <c r="A37" s="116" t="s">
        <v>139</v>
      </c>
      <c r="B37" s="283" t="s">
        <v>125</v>
      </c>
      <c r="C37" s="284"/>
      <c r="D37" s="284"/>
      <c r="E37" s="284"/>
      <c r="F37" s="284"/>
      <c r="G37" s="284"/>
      <c r="H37" s="284"/>
      <c r="I37" s="284"/>
      <c r="J37" s="284"/>
      <c r="K37" s="49">
        <f>25.06*3</f>
        <v>75.179999999999993</v>
      </c>
    </row>
    <row r="38" spans="1:11" s="24" customFormat="1" ht="12.75" customHeight="1" x14ac:dyDescent="0.2">
      <c r="A38" s="116" t="s">
        <v>139</v>
      </c>
      <c r="B38" s="283" t="s">
        <v>100</v>
      </c>
      <c r="C38" s="284"/>
      <c r="D38" s="284"/>
      <c r="E38" s="284"/>
      <c r="F38" s="284"/>
      <c r="G38" s="284"/>
      <c r="H38" s="284"/>
      <c r="I38" s="284"/>
      <c r="J38" s="284"/>
      <c r="K38" s="49">
        <v>56</v>
      </c>
    </row>
    <row r="39" spans="1:11" s="24" customFormat="1" ht="12.75" customHeight="1" x14ac:dyDescent="0.2">
      <c r="A39" s="118"/>
      <c r="B39" s="285"/>
      <c r="C39" s="281"/>
      <c r="D39" s="281"/>
      <c r="E39" s="281"/>
      <c r="F39" s="281"/>
      <c r="G39" s="281"/>
      <c r="H39" s="281"/>
      <c r="I39" s="281"/>
      <c r="J39" s="281"/>
      <c r="K39" s="49"/>
    </row>
    <row r="40" spans="1:11" s="24" customFormat="1" ht="12.75" customHeight="1" x14ac:dyDescent="0.2">
      <c r="A40" s="48"/>
      <c r="B40" s="280"/>
      <c r="C40" s="281"/>
      <c r="D40" s="281"/>
      <c r="E40" s="281"/>
      <c r="F40" s="281"/>
      <c r="G40" s="281"/>
      <c r="H40" s="281"/>
      <c r="I40" s="281"/>
      <c r="J40" s="281"/>
      <c r="K40" s="49"/>
    </row>
    <row r="41" spans="1:11" s="24" customFormat="1" ht="12.75" customHeight="1" x14ac:dyDescent="0.2">
      <c r="A41" s="48"/>
      <c r="B41" s="280"/>
      <c r="C41" s="281"/>
      <c r="D41" s="281"/>
      <c r="E41" s="281"/>
      <c r="F41" s="281"/>
      <c r="G41" s="281"/>
      <c r="H41" s="281"/>
      <c r="I41" s="281"/>
      <c r="J41" s="281"/>
      <c r="K41" s="49"/>
    </row>
    <row r="42" spans="1:11" s="24" customFormat="1" ht="12.75" customHeight="1" x14ac:dyDescent="0.2">
      <c r="A42" s="48"/>
      <c r="B42" s="280"/>
      <c r="C42" s="281"/>
      <c r="D42" s="281"/>
      <c r="E42" s="281"/>
      <c r="F42" s="281"/>
      <c r="G42" s="281"/>
      <c r="H42" s="281"/>
      <c r="I42" s="281"/>
      <c r="J42" s="281"/>
      <c r="K42" s="49"/>
    </row>
    <row r="43" spans="1:11" s="24" customFormat="1" ht="12.75" customHeight="1" x14ac:dyDescent="0.2">
      <c r="A43" s="48"/>
      <c r="B43" s="280"/>
      <c r="C43" s="281"/>
      <c r="D43" s="281"/>
      <c r="E43" s="281"/>
      <c r="F43" s="281"/>
      <c r="G43" s="281"/>
      <c r="H43" s="281"/>
      <c r="I43" s="281"/>
      <c r="J43" s="281"/>
      <c r="K43" s="49"/>
    </row>
    <row r="44" spans="1:11" s="24" customFormat="1" ht="12.75" customHeight="1" x14ac:dyDescent="0.2">
      <c r="A44" s="48"/>
      <c r="B44" s="280"/>
      <c r="C44" s="281"/>
      <c r="D44" s="281"/>
      <c r="E44" s="281"/>
      <c r="F44" s="281"/>
      <c r="G44" s="281"/>
      <c r="H44" s="281"/>
      <c r="I44" s="281"/>
      <c r="J44" s="281"/>
      <c r="K44" s="49"/>
    </row>
    <row r="45" spans="1:11" s="24" customFormat="1" ht="12.75" customHeight="1" thickBot="1" x14ac:dyDescent="0.25">
      <c r="A45" s="55"/>
      <c r="B45" s="298"/>
      <c r="C45" s="299"/>
      <c r="D45" s="299"/>
      <c r="E45" s="299"/>
      <c r="F45" s="299"/>
      <c r="G45" s="299"/>
      <c r="H45" s="299"/>
      <c r="I45" s="299"/>
      <c r="J45" s="299"/>
      <c r="K45" s="35"/>
    </row>
    <row r="46" spans="1:11" ht="12.75" customHeight="1" x14ac:dyDescent="0.2">
      <c r="A46" s="105" t="s">
        <v>90</v>
      </c>
      <c r="B46" s="282" t="s">
        <v>145</v>
      </c>
      <c r="C46" s="282"/>
      <c r="D46" s="282"/>
      <c r="E46" s="282"/>
      <c r="F46" s="282"/>
      <c r="G46" s="282"/>
      <c r="H46" s="282"/>
      <c r="I46" s="282"/>
      <c r="J46" s="20" t="s">
        <v>9</v>
      </c>
      <c r="K46" s="21">
        <f>SUM(K31:K45)</f>
        <v>1064.1799999999998</v>
      </c>
    </row>
    <row r="47" spans="1:11" s="23" customFormat="1" ht="12.75" customHeight="1" thickBot="1" x14ac:dyDescent="0.2">
      <c r="A47" s="57" t="s">
        <v>103</v>
      </c>
      <c r="B47" s="282" t="s">
        <v>102</v>
      </c>
      <c r="C47" s="282"/>
      <c r="D47" s="282"/>
      <c r="E47" s="282"/>
      <c r="F47" s="282"/>
      <c r="G47" s="282"/>
      <c r="H47" s="282"/>
      <c r="I47" s="282"/>
      <c r="J47" s="14" t="s">
        <v>8</v>
      </c>
      <c r="K47" s="17">
        <f>+K46+K29</f>
        <v>2225.29</v>
      </c>
    </row>
    <row r="48" spans="1:11" s="23" customFormat="1" ht="15.75" customHeight="1" x14ac:dyDescent="0.15">
      <c r="A48" s="56" t="s">
        <v>1</v>
      </c>
      <c r="B48" s="254" t="s">
        <v>96</v>
      </c>
      <c r="C48" s="255"/>
      <c r="D48" s="255"/>
      <c r="E48" s="255"/>
      <c r="F48" s="255"/>
      <c r="G48" s="255"/>
      <c r="H48" s="255"/>
      <c r="I48" s="255"/>
      <c r="J48" s="255"/>
      <c r="K48" s="256"/>
    </row>
    <row r="49" spans="1:11" s="23" customFormat="1" ht="15.75" customHeight="1" x14ac:dyDescent="0.15">
      <c r="A49" s="94" t="s">
        <v>141</v>
      </c>
      <c r="B49" s="295" t="s">
        <v>170</v>
      </c>
      <c r="C49" s="284"/>
      <c r="D49" s="284"/>
      <c r="E49" s="284"/>
      <c r="F49" s="284"/>
      <c r="G49" s="284"/>
      <c r="H49" s="284"/>
      <c r="I49" s="284"/>
      <c r="J49" s="284"/>
      <c r="K49" s="296"/>
    </row>
    <row r="50" spans="1:11" s="23" customFormat="1" ht="15.75" customHeight="1" x14ac:dyDescent="0.15">
      <c r="A50" s="92" t="s">
        <v>138</v>
      </c>
      <c r="B50" s="295" t="s">
        <v>169</v>
      </c>
      <c r="C50" s="284"/>
      <c r="D50" s="284"/>
      <c r="E50" s="284"/>
      <c r="F50" s="284"/>
      <c r="G50" s="284"/>
      <c r="H50" s="284"/>
      <c r="I50" s="284"/>
      <c r="J50" s="284"/>
      <c r="K50" s="296"/>
    </row>
    <row r="51" spans="1:11" s="23" customFormat="1" ht="15.75" customHeight="1" x14ac:dyDescent="0.15">
      <c r="A51" s="92" t="s">
        <v>126</v>
      </c>
      <c r="B51" s="295" t="s">
        <v>170</v>
      </c>
      <c r="C51" s="284"/>
      <c r="D51" s="284"/>
      <c r="E51" s="284"/>
      <c r="F51" s="284"/>
      <c r="G51" s="284"/>
      <c r="H51" s="284"/>
      <c r="I51" s="284"/>
      <c r="J51" s="284"/>
      <c r="K51" s="296"/>
    </row>
    <row r="52" spans="1:11" s="23" customFormat="1" ht="15.75" customHeight="1" x14ac:dyDescent="0.15">
      <c r="A52" s="48"/>
      <c r="B52" s="313"/>
      <c r="C52" s="313"/>
      <c r="D52" s="313"/>
      <c r="E52" s="313"/>
      <c r="F52" s="313"/>
      <c r="G52" s="313"/>
      <c r="H52" s="313"/>
      <c r="I52" s="313"/>
      <c r="J52" s="313"/>
      <c r="K52" s="314"/>
    </row>
    <row r="53" spans="1:11" s="23" customFormat="1" ht="15.75" customHeight="1" x14ac:dyDescent="0.15">
      <c r="A53" s="48"/>
      <c r="B53" s="313"/>
      <c r="C53" s="313"/>
      <c r="D53" s="313"/>
      <c r="E53" s="313"/>
      <c r="F53" s="313"/>
      <c r="G53" s="313"/>
      <c r="H53" s="313"/>
      <c r="I53" s="313"/>
      <c r="J53" s="313"/>
      <c r="K53" s="314"/>
    </row>
    <row r="54" spans="1:11" s="23" customFormat="1" ht="15.75" customHeight="1" x14ac:dyDescent="0.15">
      <c r="A54" s="48"/>
      <c r="B54" s="313"/>
      <c r="C54" s="313"/>
      <c r="D54" s="313"/>
      <c r="E54" s="313"/>
      <c r="F54" s="313"/>
      <c r="G54" s="313"/>
      <c r="H54" s="313"/>
      <c r="I54" s="313"/>
      <c r="J54" s="313"/>
      <c r="K54" s="314"/>
    </row>
    <row r="55" spans="1:11" s="23" customFormat="1" ht="15.75" customHeight="1" x14ac:dyDescent="0.15">
      <c r="A55" s="48"/>
      <c r="B55" s="313"/>
      <c r="C55" s="313"/>
      <c r="D55" s="313"/>
      <c r="E55" s="313"/>
      <c r="F55" s="313"/>
      <c r="G55" s="313"/>
      <c r="H55" s="313"/>
      <c r="I55" s="313"/>
      <c r="J55" s="313"/>
      <c r="K55" s="314"/>
    </row>
    <row r="56" spans="1:11" s="23" customFormat="1" ht="15.75" customHeight="1" x14ac:dyDescent="0.15">
      <c r="A56" s="34"/>
      <c r="B56" s="315"/>
      <c r="C56" s="315"/>
      <c r="D56" s="315"/>
      <c r="E56" s="315"/>
      <c r="F56" s="315"/>
      <c r="G56" s="315"/>
      <c r="H56" s="315"/>
      <c r="I56" s="315"/>
      <c r="J56" s="315"/>
      <c r="K56" s="316"/>
    </row>
    <row r="57" spans="1:11" s="23" customFormat="1" ht="39.75" customHeight="1" x14ac:dyDescent="0.2">
      <c r="A57" s="246" t="s">
        <v>160</v>
      </c>
      <c r="B57" s="247"/>
      <c r="C57" s="247"/>
      <c r="D57" s="247"/>
      <c r="E57" s="247"/>
      <c r="F57" s="247"/>
      <c r="G57" s="247"/>
      <c r="H57" s="247"/>
      <c r="I57" s="247"/>
      <c r="J57" s="247"/>
      <c r="K57" s="247"/>
    </row>
    <row r="58" spans="1:11" s="23" customFormat="1" ht="58.5" customHeight="1" x14ac:dyDescent="0.15">
      <c r="A58" s="248" t="s">
        <v>150</v>
      </c>
      <c r="B58" s="249"/>
      <c r="C58" s="249"/>
      <c r="D58" s="249"/>
      <c r="E58" s="249"/>
      <c r="F58" s="249"/>
      <c r="G58" s="249"/>
      <c r="H58" s="249"/>
      <c r="I58" s="249"/>
      <c r="J58" s="249"/>
      <c r="K58" s="249"/>
    </row>
    <row r="59" spans="1:11" s="23" customFormat="1" ht="19.5" customHeight="1" x14ac:dyDescent="0.2">
      <c r="A59" s="245" t="s">
        <v>161</v>
      </c>
      <c r="B59" s="245"/>
      <c r="C59" s="245"/>
      <c r="D59" s="245"/>
      <c r="E59" s="245"/>
      <c r="F59" s="245"/>
      <c r="G59" s="245"/>
      <c r="H59" s="245"/>
      <c r="I59" s="245"/>
      <c r="J59" s="245"/>
      <c r="K59" s="245"/>
    </row>
    <row r="60" spans="1:11" s="23" customFormat="1" ht="15.75" customHeight="1" x14ac:dyDescent="0.15"/>
    <row r="61" spans="1:11" s="23" customFormat="1" ht="12.75" customHeight="1" x14ac:dyDescent="0.2">
      <c r="A61" s="22"/>
      <c r="B61" s="22"/>
      <c r="C61" s="22"/>
      <c r="D61" s="22"/>
      <c r="E61" s="22"/>
      <c r="F61" s="22"/>
      <c r="G61" s="22"/>
      <c r="H61" s="22"/>
      <c r="I61" s="22"/>
      <c r="J61" s="22"/>
      <c r="K61" s="22"/>
    </row>
    <row r="62" spans="1:11" s="23" customFormat="1" ht="12.75" customHeight="1" x14ac:dyDescent="0.2">
      <c r="A62" s="22"/>
      <c r="B62" s="22"/>
      <c r="C62" s="22"/>
      <c r="D62" s="22"/>
      <c r="E62" s="22"/>
      <c r="F62" s="22"/>
      <c r="G62" s="22"/>
      <c r="H62" s="22"/>
      <c r="I62" s="22"/>
      <c r="J62" s="22"/>
      <c r="K62" s="36"/>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3" customFormat="1" ht="12.75" customHeight="1" x14ac:dyDescent="0.2">
      <c r="A69" s="22"/>
      <c r="B69" s="22"/>
      <c r="C69" s="22"/>
      <c r="D69" s="22"/>
      <c r="E69" s="22"/>
      <c r="F69" s="22"/>
      <c r="G69" s="22"/>
      <c r="H69" s="22"/>
      <c r="I69" s="22"/>
      <c r="J69" s="22"/>
      <c r="K69" s="36"/>
    </row>
    <row r="70" spans="1:11" s="23" customFormat="1" ht="12.75" customHeight="1" x14ac:dyDescent="0.2">
      <c r="A70" s="22"/>
      <c r="B70" s="22"/>
      <c r="C70" s="22"/>
      <c r="D70" s="22"/>
      <c r="E70" s="22"/>
      <c r="F70" s="22"/>
      <c r="G70" s="22"/>
      <c r="H70" s="22"/>
      <c r="I70" s="22"/>
      <c r="J70" s="22"/>
      <c r="K70" s="36"/>
    </row>
    <row r="71" spans="1:11" s="23" customFormat="1" ht="18.75" customHeight="1" x14ac:dyDescent="0.2">
      <c r="A71" s="22"/>
      <c r="B71" s="22"/>
      <c r="C71" s="22"/>
      <c r="D71" s="22"/>
      <c r="E71" s="22"/>
      <c r="F71" s="22"/>
      <c r="G71" s="22"/>
      <c r="H71" s="22"/>
      <c r="I71" s="22"/>
      <c r="J71" s="22"/>
      <c r="K71" s="36"/>
    </row>
    <row r="72" spans="1:11" s="23" customForma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ht="9.75" customHeight="1" x14ac:dyDescent="0.2">
      <c r="A78" s="22"/>
      <c r="B78" s="22"/>
      <c r="C78" s="22"/>
      <c r="D78" s="22"/>
      <c r="E78" s="22"/>
      <c r="F78" s="22"/>
      <c r="G78" s="22"/>
      <c r="H78" s="22"/>
      <c r="I78" s="22"/>
      <c r="J78" s="22"/>
      <c r="K78" s="36"/>
    </row>
  </sheetData>
  <sheetProtection selectLockedCells="1"/>
  <mergeCells count="71">
    <mergeCell ref="B18:C18"/>
    <mergeCell ref="B21:C21"/>
    <mergeCell ref="F8:H8"/>
    <mergeCell ref="B17:C17"/>
    <mergeCell ref="A8:A9"/>
    <mergeCell ref="D8:E8"/>
    <mergeCell ref="B10:C10"/>
    <mergeCell ref="B8:C9"/>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B51:K51"/>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46:I46"/>
    <mergeCell ref="B31:J31"/>
    <mergeCell ref="B32:J32"/>
    <mergeCell ref="B33:J33"/>
    <mergeCell ref="B34:J34"/>
    <mergeCell ref="B35:J35"/>
    <mergeCell ref="B36:J36"/>
    <mergeCell ref="B37:J37"/>
    <mergeCell ref="B38:J38"/>
    <mergeCell ref="B39:J39"/>
    <mergeCell ref="B40:J40"/>
    <mergeCell ref="B41:J41"/>
    <mergeCell ref="B42:J42"/>
    <mergeCell ref="B43:J43"/>
    <mergeCell ref="B47:I47"/>
    <mergeCell ref="B44:J44"/>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Rates-Jan 1, 2022</vt:lpstr>
      <vt:lpstr>Travel Request</vt:lpstr>
      <vt:lpstr>Mileage Chart</vt:lpstr>
      <vt:lpstr>Example-Completed Request</vt:lpstr>
      <vt:lpstr>'Example-Completed Request'!Print_Area</vt:lpstr>
      <vt:lpstr>'Policy &amp; Rates-Jan 1, 2022'!Print_Area</vt:lpstr>
      <vt:lpstr>'Travel Request'!Print_Area</vt:lpstr>
      <vt:lpstr>'Mileage Chart'!Print_Titles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Kim Randall</cp:lastModifiedBy>
  <cp:lastPrinted>2021-05-12T22:06:11Z</cp:lastPrinted>
  <dcterms:created xsi:type="dcterms:W3CDTF">2000-05-03T00:01:06Z</dcterms:created>
  <dcterms:modified xsi:type="dcterms:W3CDTF">2022-08-31T19:15:18Z</dcterms:modified>
</cp:coreProperties>
</file>